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q-data-01\userdata\rbaiza\MyStuff\CONTRACT\"/>
    </mc:Choice>
  </mc:AlternateContent>
  <bookViews>
    <workbookView xWindow="0" yWindow="0" windowWidth="23040" windowHeight="9360"/>
  </bookViews>
  <sheets>
    <sheet name="NON-ESCOR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9" i="2" l="1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08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74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39" i="2"/>
  <c r="K35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4" i="2"/>
  <c r="K71" i="2" l="1"/>
  <c r="K36" i="2"/>
  <c r="K136" i="2"/>
  <c r="K105" i="2"/>
  <c r="H136" i="2"/>
  <c r="K138" i="2" l="1"/>
  <c r="K142" i="2" s="1"/>
</calcChain>
</file>

<file path=xl/sharedStrings.xml><?xml version="1.0" encoding="utf-8"?>
<sst xmlns="http://schemas.openxmlformats.org/spreadsheetml/2006/main" count="928" uniqueCount="326">
  <si>
    <t>Facility Name</t>
  </si>
  <si>
    <t>Address</t>
  </si>
  <si>
    <t>City</t>
  </si>
  <si>
    <t>Zip</t>
  </si>
  <si>
    <t>Quad</t>
  </si>
  <si>
    <t>Property Type</t>
  </si>
  <si>
    <t>Landscape Type</t>
  </si>
  <si>
    <t>San Antonio</t>
  </si>
  <si>
    <t>SE</t>
  </si>
  <si>
    <t>Lawn Maintenance and Shredding</t>
  </si>
  <si>
    <t>Lawn Maintenance</t>
  </si>
  <si>
    <t>Elmendorf</t>
  </si>
  <si>
    <t>SW</t>
  </si>
  <si>
    <t>SAWS</t>
  </si>
  <si>
    <t>DSP</t>
  </si>
  <si>
    <t>Estimated Acreage</t>
  </si>
  <si>
    <t>Buisiness Unit</t>
  </si>
  <si>
    <t>Adams Hill</t>
  </si>
  <si>
    <t>9800 Adams Hill</t>
  </si>
  <si>
    <t>Secondary</t>
  </si>
  <si>
    <t>Amhurst</t>
  </si>
  <si>
    <t>10911 Amhurst</t>
  </si>
  <si>
    <t>Castle Hills</t>
  </si>
  <si>
    <t>Tank</t>
  </si>
  <si>
    <t>NW</t>
  </si>
  <si>
    <t>Austin Tank</t>
  </si>
  <si>
    <t>6227 Franklin St</t>
  </si>
  <si>
    <t>PW Storage Tank</t>
  </si>
  <si>
    <t>NE</t>
  </si>
  <si>
    <t>Babcock Tank</t>
  </si>
  <si>
    <t>10202 Horn Blvd</t>
  </si>
  <si>
    <t>Black Gold</t>
  </si>
  <si>
    <t>22805 HWY 281 S</t>
  </si>
  <si>
    <t>Abandoned</t>
  </si>
  <si>
    <t>Black Jack</t>
  </si>
  <si>
    <t>2760 Black Jack</t>
  </si>
  <si>
    <t>Braun</t>
  </si>
  <si>
    <t>9193 Kings Cross St</t>
  </si>
  <si>
    <t>Brewer</t>
  </si>
  <si>
    <t>25415 Brewer Dr</t>
  </si>
  <si>
    <t>Misc Property</t>
  </si>
  <si>
    <t>Broadview</t>
  </si>
  <si>
    <t>4027 Willowbrook</t>
  </si>
  <si>
    <t>Brooks</t>
  </si>
  <si>
    <t>3302 SE Military Dr</t>
  </si>
  <si>
    <t>RW Pump Station &amp; Tank</t>
  </si>
  <si>
    <t>BSR # 1</t>
  </si>
  <si>
    <t>27027 Bulverde Road</t>
  </si>
  <si>
    <t>PW Booster Pump Station</t>
  </si>
  <si>
    <t>BSR # 2</t>
  </si>
  <si>
    <t>27605 Bulverde Road</t>
  </si>
  <si>
    <t>C.B. Dist Station</t>
  </si>
  <si>
    <t>14777 Pleasanton Rd</t>
  </si>
  <si>
    <t>Pond Pumps</t>
  </si>
  <si>
    <t>Callaghan</t>
  </si>
  <si>
    <t>7026 Callaghan Road</t>
  </si>
  <si>
    <t>Canvas Back Trans-Station</t>
  </si>
  <si>
    <t>803 Mauermann Rd</t>
  </si>
  <si>
    <t>River Take Out</t>
  </si>
  <si>
    <t>Cedar Creek (1&amp;3)</t>
  </si>
  <si>
    <t>18885 Kyle Seale Pkwy</t>
  </si>
  <si>
    <t>Chilled Water &amp; Steam Plant</t>
  </si>
  <si>
    <t>Chapparal</t>
  </si>
  <si>
    <t>6614 Little Joe Trail</t>
  </si>
  <si>
    <t>Primary</t>
  </si>
  <si>
    <t>Clayton</t>
  </si>
  <si>
    <t>19845 Clayton</t>
  </si>
  <si>
    <t>Somerset</t>
  </si>
  <si>
    <t>Country Oaks</t>
  </si>
  <si>
    <t>7506 Talley Rd</t>
  </si>
  <si>
    <t xml:space="preserve">Cross Mountain Tank </t>
  </si>
  <si>
    <t>8919 San Fidel Way</t>
  </si>
  <si>
    <t>Boerne</t>
  </si>
  <si>
    <t>78255</t>
  </si>
  <si>
    <t>Culebra 471</t>
  </si>
  <si>
    <t>13426 Culebra Rd</t>
  </si>
  <si>
    <t>Dominion</t>
  </si>
  <si>
    <t>27 Devon Wood</t>
  </si>
  <si>
    <t>Donella</t>
  </si>
  <si>
    <t xml:space="preserve">438 S Rua De Matta </t>
  </si>
  <si>
    <t>Tank/Booster</t>
  </si>
  <si>
    <t>Dwyer Tank</t>
  </si>
  <si>
    <t>7201 Sun Valley Dr</t>
  </si>
  <si>
    <t>Echo Mountain</t>
  </si>
  <si>
    <t>25723 Echo Mt</t>
  </si>
  <si>
    <t>Elm Valley 1</t>
  </si>
  <si>
    <t>2315 Rabbit Nook</t>
  </si>
  <si>
    <t>Elm Valley 2</t>
  </si>
  <si>
    <t>2838 Ray Lieck</t>
  </si>
  <si>
    <t>Enchanted Eve</t>
  </si>
  <si>
    <t>27102 Enchanted Eve</t>
  </si>
  <si>
    <t>Fahrenthold</t>
  </si>
  <si>
    <t>25300 Fahrenthold</t>
  </si>
  <si>
    <t>Far West</t>
  </si>
  <si>
    <t>4835 Loop 1604 S @ Hwy90</t>
  </si>
  <si>
    <t>Fleetwood</t>
  </si>
  <si>
    <t>508 Ventura</t>
  </si>
  <si>
    <t>Forest Crest</t>
  </si>
  <si>
    <t>20940 E Tejas Trail</t>
  </si>
  <si>
    <t>Fossil Ridge</t>
  </si>
  <si>
    <t>22714 Fossil Peak</t>
  </si>
  <si>
    <t>Foster</t>
  </si>
  <si>
    <t>7420 US Hwy 90</t>
  </si>
  <si>
    <t>General McMullen</t>
  </si>
  <si>
    <t>1746 S General McMullen</t>
  </si>
  <si>
    <t>3111 Ruiz</t>
  </si>
  <si>
    <t>Golden</t>
  </si>
  <si>
    <t>7500 Masters Avenue</t>
  </si>
  <si>
    <t>Grissom Tank</t>
  </si>
  <si>
    <t>7723 Grissom Road</t>
  </si>
  <si>
    <t>Growdon</t>
  </si>
  <si>
    <t>3719 Growdon Rd</t>
  </si>
  <si>
    <t>H&amp;C PLANT</t>
  </si>
  <si>
    <t>725 S Cherry St</t>
  </si>
  <si>
    <t>Helotes Park # 1</t>
  </si>
  <si>
    <t>12780 E Bandera Rd</t>
  </si>
  <si>
    <t>Helotes</t>
  </si>
  <si>
    <t>Helotes Park # 2</t>
  </si>
  <si>
    <t>14009 Flying W Trl</t>
  </si>
  <si>
    <t>Helotes Park # 3</t>
  </si>
  <si>
    <t>10088 Rafter S Trail</t>
  </si>
  <si>
    <t>Helotes Park # 4</t>
  </si>
  <si>
    <t>10031 Rafter S. Trail</t>
  </si>
  <si>
    <t>PW Pressure Tank</t>
  </si>
  <si>
    <t>Helotes Tank</t>
  </si>
  <si>
    <t>13955 Antonio Drive</t>
  </si>
  <si>
    <t>Highland Hills</t>
  </si>
  <si>
    <t>1323 Vanderbilt</t>
  </si>
  <si>
    <t>Highland Oak</t>
  </si>
  <si>
    <t>1290 Memorial Lane</t>
  </si>
  <si>
    <t>Primary Off Site Well</t>
  </si>
  <si>
    <t>Hills</t>
  </si>
  <si>
    <t>15659 Babcock Rd</t>
  </si>
  <si>
    <t>Hills Reservoir</t>
  </si>
  <si>
    <t>16015 Oak Grove Drive</t>
  </si>
  <si>
    <t>Hutchins</t>
  </si>
  <si>
    <t>1027 W Hutchins Pl</t>
  </si>
  <si>
    <t>IH 10</t>
  </si>
  <si>
    <t>17202 IH-10 WEST</t>
  </si>
  <si>
    <t>Ima Ruth</t>
  </si>
  <si>
    <t>24814 Ima Ruth Pkwy</t>
  </si>
  <si>
    <t>Indian Hills Lane</t>
  </si>
  <si>
    <t>8461 Indian Hills Lane</t>
  </si>
  <si>
    <t>Indian Springs Tank</t>
  </si>
  <si>
    <t>26120 Smithson Valley Road</t>
  </si>
  <si>
    <t>Ingram Treatment Plant</t>
  </si>
  <si>
    <t>6539 Peace Pipe Road</t>
  </si>
  <si>
    <t>Surplus</t>
  </si>
  <si>
    <t>Inspiration</t>
  </si>
  <si>
    <t>4127 Willowbrook</t>
  </si>
  <si>
    <t>Inwood</t>
  </si>
  <si>
    <t>2051 W Bitters Rd</t>
  </si>
  <si>
    <t>Judson</t>
  </si>
  <si>
    <t>5330 Stahl Road</t>
  </si>
  <si>
    <t>Knights Cross</t>
  </si>
  <si>
    <t>451 Knights Cross Dr</t>
  </si>
  <si>
    <t>Lackland Tank Site</t>
  </si>
  <si>
    <t>8130 Bronco Lane</t>
  </si>
  <si>
    <t>Lackland Terrace</t>
  </si>
  <si>
    <t>7047 W Military Dr</t>
  </si>
  <si>
    <t>Linden</t>
  </si>
  <si>
    <t>1004 Linden</t>
  </si>
  <si>
    <t>Lions Field</t>
  </si>
  <si>
    <t>4011 Meadowlark Ave</t>
  </si>
  <si>
    <t>Lockhill</t>
  </si>
  <si>
    <t>11211 Brazil</t>
  </si>
  <si>
    <t>Los Reyes Canyon</t>
  </si>
  <si>
    <t>16168 Revello Dr</t>
  </si>
  <si>
    <t>Malone East</t>
  </si>
  <si>
    <t>239 E. Malone</t>
  </si>
  <si>
    <t>Marshall</t>
  </si>
  <si>
    <t>2560 Marshall Road</t>
  </si>
  <si>
    <t>Medical</t>
  </si>
  <si>
    <t>8311 Fredricksburg Road</t>
  </si>
  <si>
    <t>Medio Ranch</t>
  </si>
  <si>
    <t>13111 IH 35 S</t>
  </si>
  <si>
    <t>WTP Intake</t>
  </si>
  <si>
    <t>Menger</t>
  </si>
  <si>
    <t>4822 Vance Jackson</t>
  </si>
  <si>
    <t>North SA Hills</t>
  </si>
  <si>
    <t>11351 Enchanted Sunset</t>
  </si>
  <si>
    <t>Northridge Tank</t>
  </si>
  <si>
    <t>261 Haskin Drive</t>
  </si>
  <si>
    <t>Oak South</t>
  </si>
  <si>
    <t>4551 Oak South</t>
  </si>
  <si>
    <t>Poteet</t>
  </si>
  <si>
    <t>Olmos RW Distribution Station</t>
  </si>
  <si>
    <t>827 Basse Rd</t>
  </si>
  <si>
    <t>RW Distribution Station</t>
  </si>
  <si>
    <t>Olmos RW Pump Station</t>
  </si>
  <si>
    <t>821 Basse Rd</t>
  </si>
  <si>
    <t>RW Booster Pump Station</t>
  </si>
  <si>
    <t>Palo Alto</t>
  </si>
  <si>
    <t>4374 Encino Dr</t>
  </si>
  <si>
    <t>Von Ormy</t>
  </si>
  <si>
    <t>Lawn Maintenance and/or Shredding</t>
  </si>
  <si>
    <t>Palo Alto Park</t>
  </si>
  <si>
    <t>4163 Deborah Kay</t>
  </si>
  <si>
    <t>Patton</t>
  </si>
  <si>
    <t>723 Patton</t>
  </si>
  <si>
    <t>Pipestone Tank</t>
  </si>
  <si>
    <t>2310 Pipestone</t>
  </si>
  <si>
    <t>Pitluk # 2</t>
  </si>
  <si>
    <t>1400 W Villaret Blvd</t>
  </si>
  <si>
    <t>Test Well</t>
  </si>
  <si>
    <t>Pitluk # 3</t>
  </si>
  <si>
    <t>near 3092 Moss Spring Dr</t>
  </si>
  <si>
    <t>Pleasanton</t>
  </si>
  <si>
    <t>23450 Sherry</t>
  </si>
  <si>
    <t>Pleasanton Oaks</t>
  </si>
  <si>
    <t>149 Peaceful Lane</t>
  </si>
  <si>
    <t>Potranco</t>
  </si>
  <si>
    <t>13074 FM 1957</t>
  </si>
  <si>
    <t>Primary No HSP</t>
  </si>
  <si>
    <t>Primrose</t>
  </si>
  <si>
    <t>400 Sundown Lane</t>
  </si>
  <si>
    <t>Ramsey</t>
  </si>
  <si>
    <t>603 W Ramsey</t>
  </si>
  <si>
    <t>PW Secondary Pump Station</t>
  </si>
  <si>
    <t>Ranch Town #2</t>
  </si>
  <si>
    <t>11598 Lago Vista</t>
  </si>
  <si>
    <t>Ray Ellison</t>
  </si>
  <si>
    <t>Ray Ellison/Lake Vista</t>
  </si>
  <si>
    <t>Rhoda</t>
  </si>
  <si>
    <t>9311 Rhoda</t>
  </si>
  <si>
    <t>Rilling Road</t>
  </si>
  <si>
    <t>1630 Rilling Road</t>
  </si>
  <si>
    <t>Flow Monitor Point</t>
  </si>
  <si>
    <t>Riverside RW Pump Station</t>
  </si>
  <si>
    <t>2200 Mission Road</t>
  </si>
  <si>
    <t>Roft Road</t>
  </si>
  <si>
    <t xml:space="preserve"> 12560 Rockwall Mill Pl</t>
  </si>
  <si>
    <t>Ruidosa</t>
  </si>
  <si>
    <t>9750 Ruidosa St</t>
  </si>
  <si>
    <t>S &amp; S Hills</t>
  </si>
  <si>
    <t>22382 Toutant Beauregard Rd</t>
  </si>
  <si>
    <t>S &amp; S Hills Scenic View</t>
  </si>
  <si>
    <t>9925 Scenic View</t>
  </si>
  <si>
    <t>Salado Tank</t>
  </si>
  <si>
    <t>18450 Rogers Bend</t>
  </si>
  <si>
    <t>Sasse</t>
  </si>
  <si>
    <t>11749 Mozley Rise</t>
  </si>
  <si>
    <t>Seaworld</t>
  </si>
  <si>
    <t>10500 Military Dr. W.</t>
  </si>
  <si>
    <t>Shadow</t>
  </si>
  <si>
    <t>26719 Shadow Pass</t>
  </si>
  <si>
    <t>Shalimar Dr</t>
  </si>
  <si>
    <t>1143 Shalimar Dr</t>
  </si>
  <si>
    <t>Sherwood Forest</t>
  </si>
  <si>
    <t>1256 Sherwood Forest</t>
  </si>
  <si>
    <t>Shields Tank</t>
  </si>
  <si>
    <t>7645 Heuermann Road</t>
  </si>
  <si>
    <t>Silver Mountain</t>
  </si>
  <si>
    <t>2111 Silver Mountain</t>
  </si>
  <si>
    <t>20539 Silver Wing Dr</t>
  </si>
  <si>
    <t>Tower Ground Lease</t>
  </si>
  <si>
    <t>Simon Tract Booster</t>
  </si>
  <si>
    <t>3939 N. Loop 1604 W</t>
  </si>
  <si>
    <t>South Foster</t>
  </si>
  <si>
    <t>2727 S Foster Road</t>
  </si>
  <si>
    <t>South Oaks</t>
  </si>
  <si>
    <t>4006 Storm Oak Dr</t>
  </si>
  <si>
    <t>Stevens Ranch</t>
  </si>
  <si>
    <t>Potranco Rd</t>
  </si>
  <si>
    <t>Primary &amp; Tank</t>
  </si>
  <si>
    <t>Sunset</t>
  </si>
  <si>
    <t>11045 Loop W 1604 N</t>
  </si>
  <si>
    <t>Trumbo</t>
  </si>
  <si>
    <t>24010 Trumbo Rd</t>
  </si>
  <si>
    <t>Twin Valley</t>
  </si>
  <si>
    <t>600 Twin Valley</t>
  </si>
  <si>
    <t>University Tank</t>
  </si>
  <si>
    <t>7172 W Hausman Rd</t>
  </si>
  <si>
    <t>W. Vestal</t>
  </si>
  <si>
    <t>111 W Vestal</t>
  </si>
  <si>
    <t>Walden Heights (1,2&amp;3)</t>
  </si>
  <si>
    <t>6601 Legend Lane</t>
  </si>
  <si>
    <t>Waterwood # 2</t>
  </si>
  <si>
    <t>22614 Shady Forest</t>
  </si>
  <si>
    <t>Waterwood Pass</t>
  </si>
  <si>
    <t>22870 Priest Road</t>
  </si>
  <si>
    <t>Waterwood Shady Forest</t>
  </si>
  <si>
    <t>23011 Shady Forest</t>
  </si>
  <si>
    <t>Watson Tank</t>
  </si>
  <si>
    <t>15062 Watson Road</t>
  </si>
  <si>
    <t>Wayland Tank</t>
  </si>
  <si>
    <t>5994 Randolph Blvd</t>
  </si>
  <si>
    <t>Wayward Daisy</t>
  </si>
  <si>
    <t>Booster</t>
  </si>
  <si>
    <t>Whispering Winds</t>
  </si>
  <si>
    <t>1545 Sea Island</t>
  </si>
  <si>
    <t xml:space="preserve">Lawn Maintenance </t>
  </si>
  <si>
    <t>78252</t>
  </si>
  <si>
    <t>Old Pearsall Pump Station</t>
  </si>
  <si>
    <t>6841 Old Pearsall Rd</t>
  </si>
  <si>
    <t xml:space="preserve">Primary </t>
  </si>
  <si>
    <t>Cibolo Elevated Tank</t>
  </si>
  <si>
    <t>24254 Invitation Oak</t>
  </si>
  <si>
    <t>Lawn Mainenance</t>
  </si>
  <si>
    <t>78261</t>
  </si>
  <si>
    <t>TOTAL ACRES</t>
  </si>
  <si>
    <t xml:space="preserve"> Price Per Service </t>
  </si>
  <si>
    <t xml:space="preserve"> Total Price </t>
  </si>
  <si>
    <t>Monthly Services</t>
  </si>
  <si>
    <t>#</t>
  </si>
  <si>
    <t xml:space="preserve">Group 1 Total </t>
  </si>
  <si>
    <t xml:space="preserve">Group 2 Total </t>
  </si>
  <si>
    <t xml:space="preserve">Group 3 Total </t>
  </si>
  <si>
    <t>Group 4</t>
  </si>
  <si>
    <t>Est. Acre</t>
  </si>
  <si>
    <t>Groups 1-4 Total</t>
  </si>
  <si>
    <t>Contract Grand Total</t>
  </si>
  <si>
    <t>GROUP 1</t>
  </si>
  <si>
    <t>GROUP 2</t>
  </si>
  <si>
    <t>GROUP 3</t>
  </si>
  <si>
    <t>GROUP 4</t>
  </si>
  <si>
    <t>Non-Escort Properties</t>
  </si>
  <si>
    <t xml:space="preserve">Additonal Service </t>
  </si>
  <si>
    <t>Group 7 Total</t>
  </si>
  <si>
    <t>Non-Routine Field Schredding</t>
  </si>
  <si>
    <t>Group 6</t>
  </si>
  <si>
    <t>______%</t>
  </si>
  <si>
    <t>Intilal Service Charge (DELETED)</t>
  </si>
  <si>
    <t>Group 5 (DELETED)</t>
  </si>
  <si>
    <t>DELETED</t>
  </si>
  <si>
    <t>PRICE SCHEDULE -REVISION 4/17/19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</si>
</sst>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-yy;@"/>
    <numFmt numFmtId="165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mbria"/>
      <family val="1"/>
    </font>
    <font>
      <sz val="9"/>
      <color theme="1"/>
      <name val="Cambria"/>
      <family val="1"/>
    </font>
    <font>
      <strike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/>
    <xf numFmtId="164" fontId="1" fillId="0" borderId="0"/>
    <xf numFmtId="164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07">
    <xf numFmtId="0" fontId="0" fillId="0" borderId="0" xfId="0"/>
    <xf numFmtId="164" fontId="4" fillId="0" borderId="1" xfId="4" applyFont="1" applyFill="1" applyBorder="1" applyAlignment="1" applyProtection="1">
      <alignment horizontal="left" wrapText="1"/>
    </xf>
    <xf numFmtId="0" fontId="4" fillId="0" borderId="0" xfId="0" applyFont="1" applyProtection="1"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4" fontId="3" fillId="2" borderId="1" xfId="2" applyFont="1" applyFill="1" applyBorder="1" applyAlignment="1" applyProtection="1">
      <alignment horizontal="left" wrapText="1"/>
      <protection locked="0"/>
    </xf>
    <xf numFmtId="49" fontId="3" fillId="2" borderId="1" xfId="2" applyNumberFormat="1" applyFont="1" applyFill="1" applyBorder="1" applyAlignment="1" applyProtection="1">
      <alignment horizontal="left" wrapText="1"/>
      <protection locked="0"/>
    </xf>
    <xf numFmtId="164" fontId="3" fillId="2" borderId="1" xfId="3" applyFont="1" applyFill="1" applyBorder="1" applyAlignment="1" applyProtection="1">
      <alignment horizontal="left" wrapText="1"/>
      <protection locked="0"/>
    </xf>
    <xf numFmtId="164" fontId="3" fillId="2" borderId="1" xfId="3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4" fillId="0" borderId="1" xfId="0" applyFont="1" applyFill="1" applyBorder="1" applyProtection="1">
      <protection locked="0"/>
    </xf>
    <xf numFmtId="1" fontId="4" fillId="0" borderId="1" xfId="2" applyNumberFormat="1" applyFont="1" applyFill="1" applyBorder="1" applyAlignment="1" applyProtection="1">
      <alignment horizontal="left"/>
      <protection locked="0"/>
    </xf>
    <xf numFmtId="164" fontId="4" fillId="0" borderId="1" xfId="2" applyFont="1" applyFill="1" applyBorder="1" applyAlignment="1" applyProtection="1">
      <alignment horizontal="left" wrapText="1"/>
      <protection locked="0"/>
    </xf>
    <xf numFmtId="44" fontId="4" fillId="0" borderId="1" xfId="5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4" fillId="0" borderId="1" xfId="2" applyNumberFormat="1" applyFont="1" applyFill="1" applyBorder="1" applyAlignment="1" applyProtection="1">
      <alignment horizontal="left" vertical="top"/>
      <protection locked="0"/>
    </xf>
    <xf numFmtId="164" fontId="4" fillId="0" borderId="1" xfId="2" applyFont="1" applyFill="1" applyBorder="1" applyAlignment="1" applyProtection="1">
      <alignment horizontal="left"/>
      <protection locked="0"/>
    </xf>
    <xf numFmtId="165" fontId="4" fillId="0" borderId="1" xfId="2" applyNumberFormat="1" applyFont="1" applyFill="1" applyBorder="1" applyAlignment="1" applyProtection="1">
      <alignment horizontal="left"/>
      <protection locked="0"/>
    </xf>
    <xf numFmtId="0" fontId="4" fillId="0" borderId="3" xfId="0" applyFont="1" applyFill="1" applyBorder="1" applyProtection="1">
      <protection locked="0"/>
    </xf>
    <xf numFmtId="1" fontId="4" fillId="0" borderId="0" xfId="2" applyNumberFormat="1" applyFont="1" applyFill="1" applyBorder="1" applyAlignment="1" applyProtection="1">
      <alignment horizontal="left"/>
      <protection locked="0"/>
    </xf>
    <xf numFmtId="1" fontId="4" fillId="0" borderId="0" xfId="2" applyNumberFormat="1" applyFont="1" applyFill="1" applyBorder="1" applyAlignment="1" applyProtection="1">
      <alignment horizontal="left" wrapText="1"/>
      <protection locked="0"/>
    </xf>
    <xf numFmtId="49" fontId="4" fillId="0" borderId="0" xfId="2" applyNumberFormat="1" applyFont="1" applyFill="1" applyBorder="1" applyAlignment="1" applyProtection="1">
      <alignment horizontal="left"/>
      <protection locked="0"/>
    </xf>
    <xf numFmtId="165" fontId="4" fillId="0" borderId="0" xfId="3" applyNumberFormat="1" applyFont="1" applyFill="1" applyBorder="1" applyAlignment="1" applyProtection="1">
      <alignment horizontal="left" wrapText="1"/>
      <protection locked="0"/>
    </xf>
    <xf numFmtId="165" fontId="4" fillId="0" borderId="0" xfId="2" applyNumberFormat="1" applyFont="1" applyFill="1" applyBorder="1" applyAlignment="1" applyProtection="1">
      <alignment horizontal="left"/>
      <protection locked="0"/>
    </xf>
    <xf numFmtId="2" fontId="4" fillId="0" borderId="0" xfId="2" applyNumberFormat="1" applyFont="1" applyFill="1" applyBorder="1" applyAlignment="1" applyProtection="1">
      <alignment horizontal="left"/>
      <protection locked="0"/>
    </xf>
    <xf numFmtId="165" fontId="8" fillId="0" borderId="6" xfId="2" applyNumberFormat="1" applyFont="1" applyFill="1" applyBorder="1" applyAlignment="1" applyProtection="1">
      <alignment horizontal="center"/>
      <protection locked="0"/>
    </xf>
    <xf numFmtId="165" fontId="8" fillId="0" borderId="7" xfId="2" applyNumberFormat="1" applyFont="1" applyFill="1" applyBorder="1" applyAlignment="1" applyProtection="1">
      <alignment horizontal="center"/>
      <protection locked="0"/>
    </xf>
    <xf numFmtId="44" fontId="4" fillId="0" borderId="2" xfId="5" applyFont="1" applyFill="1" applyBorder="1" applyAlignment="1" applyProtection="1">
      <alignment horizontal="left"/>
      <protection locked="0"/>
    </xf>
    <xf numFmtId="1" fontId="8" fillId="0" borderId="1" xfId="2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0" xfId="0" applyFont="1" applyFill="1" applyProtection="1">
      <protection locked="0"/>
    </xf>
    <xf numFmtId="1" fontId="5" fillId="0" borderId="1" xfId="2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Protection="1"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165" fontId="8" fillId="0" borderId="3" xfId="2" applyNumberFormat="1" applyFont="1" applyFill="1" applyBorder="1" applyAlignment="1" applyProtection="1">
      <alignment horizontal="center"/>
      <protection locked="0"/>
    </xf>
    <xf numFmtId="165" fontId="8" fillId="0" borderId="4" xfId="2" applyNumberFormat="1" applyFont="1" applyFill="1" applyBorder="1" applyAlignment="1" applyProtection="1">
      <alignment horizontal="center"/>
      <protection locked="0"/>
    </xf>
    <xf numFmtId="44" fontId="4" fillId="0" borderId="1" xfId="0" applyNumberFormat="1" applyFont="1" applyFill="1" applyBorder="1" applyAlignment="1" applyProtection="1">
      <alignment horizontal="left" wrapText="1"/>
      <protection locked="0"/>
    </xf>
    <xf numFmtId="0" fontId="8" fillId="0" borderId="3" xfId="0" applyFont="1" applyFill="1" applyBorder="1" applyAlignment="1" applyProtection="1">
      <alignment horizontal="center" wrapText="1"/>
      <protection locked="0"/>
    </xf>
    <xf numFmtId="0" fontId="8" fillId="0" borderId="5" xfId="0" applyFont="1" applyFill="1" applyBorder="1" applyAlignment="1" applyProtection="1">
      <alignment horizontal="center" wrapText="1"/>
      <protection locked="0"/>
    </xf>
    <xf numFmtId="0" fontId="8" fillId="0" borderId="4" xfId="0" applyFont="1" applyFill="1" applyBorder="1" applyAlignment="1" applyProtection="1">
      <alignment horizontal="center" wrapText="1"/>
      <protection locked="0"/>
    </xf>
    <xf numFmtId="0" fontId="7" fillId="3" borderId="0" xfId="0" applyFont="1" applyFill="1" applyProtection="1">
      <protection locked="0"/>
    </xf>
    <xf numFmtId="1" fontId="4" fillId="0" borderId="2" xfId="2" applyNumberFormat="1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1" fontId="4" fillId="3" borderId="1" xfId="2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1" fontId="4" fillId="3" borderId="0" xfId="2" applyNumberFormat="1" applyFont="1" applyFill="1" applyBorder="1" applyAlignment="1" applyProtection="1">
      <alignment horizontal="left"/>
      <protection locked="0"/>
    </xf>
    <xf numFmtId="164" fontId="4" fillId="3" borderId="0" xfId="2" applyFont="1" applyFill="1" applyBorder="1" applyAlignment="1" applyProtection="1">
      <alignment horizontal="left" wrapText="1"/>
      <protection locked="0"/>
    </xf>
    <xf numFmtId="49" fontId="4" fillId="3" borderId="0" xfId="2" applyNumberFormat="1" applyFont="1" applyFill="1" applyBorder="1" applyAlignment="1" applyProtection="1">
      <alignment horizontal="left"/>
      <protection locked="0"/>
    </xf>
    <xf numFmtId="165" fontId="4" fillId="3" borderId="0" xfId="3" applyNumberFormat="1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2" fontId="8" fillId="0" borderId="1" xfId="0" applyNumberFormat="1" applyFont="1" applyFill="1" applyBorder="1" applyAlignment="1" applyProtection="1">
      <alignment horizontal="left"/>
      <protection locked="0"/>
    </xf>
    <xf numFmtId="1" fontId="8" fillId="3" borderId="3" xfId="2" applyNumberFormat="1" applyFont="1" applyFill="1" applyBorder="1" applyAlignment="1" applyProtection="1">
      <alignment horizontal="center"/>
      <protection locked="0"/>
    </xf>
    <xf numFmtId="1" fontId="8" fillId="3" borderId="4" xfId="2" applyNumberFormat="1" applyFont="1" applyFill="1" applyBorder="1" applyAlignment="1" applyProtection="1">
      <alignment horizontal="center"/>
      <protection locked="0"/>
    </xf>
    <xf numFmtId="44" fontId="4" fillId="3" borderId="1" xfId="5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2" fontId="8" fillId="0" borderId="0" xfId="0" applyNumberFormat="1" applyFont="1" applyFill="1" applyBorder="1" applyAlignment="1" applyProtection="1">
      <alignment horizontal="left"/>
      <protection locked="0"/>
    </xf>
    <xf numFmtId="1" fontId="8" fillId="3" borderId="0" xfId="2" applyNumberFormat="1" applyFont="1" applyFill="1" applyBorder="1" applyAlignment="1" applyProtection="1">
      <alignment horizontal="center"/>
      <protection locked="0"/>
    </xf>
    <xf numFmtId="44" fontId="4" fillId="3" borderId="0" xfId="5" applyFont="1" applyFill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44" fontId="4" fillId="0" borderId="1" xfId="0" applyNumberFormat="1" applyFont="1" applyBorder="1" applyProtection="1"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4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4" fontId="4" fillId="0" borderId="1" xfId="5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1" fontId="4" fillId="0" borderId="1" xfId="2" applyNumberFormat="1" applyFont="1" applyFill="1" applyBorder="1" applyAlignment="1" applyProtection="1">
      <alignment horizontal="left"/>
    </xf>
    <xf numFmtId="164" fontId="4" fillId="0" borderId="1" xfId="2" applyFont="1" applyFill="1" applyBorder="1" applyAlignment="1" applyProtection="1">
      <alignment horizontal="left" wrapText="1"/>
    </xf>
    <xf numFmtId="49" fontId="4" fillId="0" borderId="1" xfId="2" applyNumberFormat="1" applyFont="1" applyFill="1" applyBorder="1" applyAlignment="1" applyProtection="1">
      <alignment horizontal="left"/>
    </xf>
    <xf numFmtId="165" fontId="4" fillId="0" borderId="1" xfId="3" applyNumberFormat="1" applyFont="1" applyFill="1" applyBorder="1" applyAlignment="1" applyProtection="1">
      <alignment horizontal="left" wrapText="1"/>
    </xf>
    <xf numFmtId="2" fontId="4" fillId="0" borderId="1" xfId="2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 wrapText="1"/>
    </xf>
    <xf numFmtId="49" fontId="4" fillId="0" borderId="1" xfId="0" applyNumberFormat="1" applyFont="1" applyFill="1" applyBorder="1" applyAlignment="1" applyProtection="1">
      <alignment horizontal="left" wrapText="1"/>
    </xf>
    <xf numFmtId="1" fontId="4" fillId="0" borderId="1" xfId="2" applyNumberFormat="1" applyFont="1" applyFill="1" applyBorder="1" applyAlignment="1" applyProtection="1">
      <alignment horizontal="left" wrapText="1"/>
    </xf>
    <xf numFmtId="164" fontId="4" fillId="0" borderId="1" xfId="2" applyFont="1" applyFill="1" applyBorder="1" applyAlignment="1" applyProtection="1">
      <alignment horizontal="left"/>
    </xf>
    <xf numFmtId="165" fontId="4" fillId="0" borderId="1" xfId="2" applyNumberFormat="1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 wrapText="1"/>
    </xf>
    <xf numFmtId="49" fontId="4" fillId="3" borderId="1" xfId="0" applyNumberFormat="1" applyFont="1" applyFill="1" applyBorder="1" applyAlignment="1" applyProtection="1">
      <alignment horizontal="left" wrapText="1"/>
    </xf>
    <xf numFmtId="2" fontId="4" fillId="3" borderId="1" xfId="2" applyNumberFormat="1" applyFont="1" applyFill="1" applyBorder="1" applyAlignment="1" applyProtection="1">
      <alignment horizontal="left"/>
    </xf>
    <xf numFmtId="1" fontId="5" fillId="0" borderId="1" xfId="2" applyNumberFormat="1" applyFont="1" applyFill="1" applyBorder="1" applyAlignment="1" applyProtection="1">
      <alignment horizontal="left"/>
    </xf>
    <xf numFmtId="1" fontId="5" fillId="0" borderId="1" xfId="2" applyNumberFormat="1" applyFont="1" applyFill="1" applyBorder="1" applyAlignment="1" applyProtection="1">
      <alignment horizontal="left" wrapText="1"/>
    </xf>
    <xf numFmtId="49" fontId="5" fillId="0" borderId="1" xfId="2" applyNumberFormat="1" applyFont="1" applyFill="1" applyBorder="1" applyAlignment="1" applyProtection="1">
      <alignment horizontal="left"/>
    </xf>
    <xf numFmtId="165" fontId="5" fillId="0" borderId="1" xfId="3" applyNumberFormat="1" applyFont="1" applyFill="1" applyBorder="1" applyAlignment="1" applyProtection="1">
      <alignment horizontal="left" wrapText="1"/>
    </xf>
    <xf numFmtId="2" fontId="6" fillId="0" borderId="1" xfId="2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0" borderId="1" xfId="2" applyNumberFormat="1" applyFont="1" applyFill="1" applyBorder="1" applyAlignment="1" applyProtection="1">
      <alignment horizontal="left"/>
    </xf>
    <xf numFmtId="1" fontId="4" fillId="0" borderId="2" xfId="2" applyNumberFormat="1" applyFont="1" applyFill="1" applyBorder="1" applyAlignment="1" applyProtection="1">
      <alignment horizontal="left"/>
    </xf>
    <xf numFmtId="49" fontId="4" fillId="0" borderId="2" xfId="2" applyNumberFormat="1" applyFont="1" applyFill="1" applyBorder="1" applyAlignment="1" applyProtection="1">
      <alignment horizontal="left"/>
    </xf>
    <xf numFmtId="165" fontId="4" fillId="0" borderId="2" xfId="3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left" wrapText="1"/>
    </xf>
    <xf numFmtId="1" fontId="4" fillId="3" borderId="1" xfId="2" applyNumberFormat="1" applyFont="1" applyFill="1" applyBorder="1" applyAlignment="1" applyProtection="1">
      <alignment horizontal="left"/>
    </xf>
    <xf numFmtId="164" fontId="4" fillId="3" borderId="1" xfId="2" applyFont="1" applyFill="1" applyBorder="1" applyAlignment="1" applyProtection="1">
      <alignment horizontal="left" wrapText="1"/>
    </xf>
    <xf numFmtId="49" fontId="4" fillId="3" borderId="1" xfId="2" applyNumberFormat="1" applyFont="1" applyFill="1" applyBorder="1" applyAlignment="1" applyProtection="1">
      <alignment horizontal="left"/>
    </xf>
    <xf numFmtId="165" fontId="4" fillId="3" borderId="1" xfId="3" applyNumberFormat="1" applyFont="1" applyFill="1" applyBorder="1" applyAlignment="1" applyProtection="1">
      <alignment horizontal="left" wrapText="1"/>
    </xf>
  </cellXfs>
  <cellStyles count="6">
    <cellStyle name="Currency" xfId="5" builtinId="4"/>
    <cellStyle name="Hyperlink 2" xfId="4"/>
    <cellStyle name="Normal" xfId="0" builtinId="0"/>
    <cellStyle name="Normal 3 2 2" xfId="2"/>
    <cellStyle name="Normal 3 4" xfId="3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view="pageBreakPreview" topLeftCell="B115" zoomScale="60" zoomScaleNormal="100" workbookViewId="0">
      <selection activeCell="B1" sqref="B1:K1"/>
    </sheetView>
  </sheetViews>
  <sheetFormatPr defaultColWidth="41.7109375" defaultRowHeight="19.899999999999999" customHeight="1" x14ac:dyDescent="0.2"/>
  <cols>
    <col min="1" max="1" width="4.5703125" style="2" hidden="1" customWidth="1"/>
    <col min="2" max="2" width="21.42578125" style="2" customWidth="1"/>
    <col min="3" max="3" width="24" style="2" customWidth="1"/>
    <col min="4" max="4" width="11.28515625" style="2" customWidth="1"/>
    <col min="5" max="5" width="7.140625" style="2" customWidth="1"/>
    <col min="6" max="6" width="16.42578125" style="2" customWidth="1"/>
    <col min="7" max="7" width="21.140625" style="2" customWidth="1"/>
    <col min="8" max="8" width="9.28515625" style="2" customWidth="1"/>
    <col min="9" max="9" width="9.85546875" style="2" customWidth="1"/>
    <col min="10" max="10" width="8" style="2" customWidth="1"/>
    <col min="11" max="11" width="10.28515625" style="2" customWidth="1"/>
    <col min="12" max="12" width="27.140625" style="2" hidden="1" customWidth="1"/>
    <col min="13" max="13" width="13" style="2" hidden="1" customWidth="1"/>
    <col min="14" max="16384" width="41.7109375" style="2"/>
  </cols>
  <sheetData>
    <row r="1" spans="1:13" ht="19.899999999999999" customHeight="1" x14ac:dyDescent="0.2">
      <c r="B1" s="3" t="s">
        <v>325</v>
      </c>
      <c r="C1" s="3"/>
      <c r="D1" s="3"/>
      <c r="E1" s="3"/>
      <c r="F1" s="3"/>
      <c r="G1" s="3"/>
      <c r="H1" s="3"/>
      <c r="I1" s="3"/>
      <c r="J1" s="3"/>
      <c r="K1" s="3"/>
    </row>
    <row r="2" spans="1:13" ht="19.899999999999999" customHeight="1" x14ac:dyDescent="0.2">
      <c r="B2" s="4" t="s">
        <v>312</v>
      </c>
      <c r="C2" s="5"/>
      <c r="D2" s="5"/>
      <c r="E2" s="5"/>
      <c r="F2" s="5"/>
      <c r="G2" s="5"/>
      <c r="H2" s="5"/>
      <c r="I2" s="5"/>
      <c r="J2" s="5"/>
      <c r="K2" s="5"/>
    </row>
    <row r="3" spans="1:13" s="11" customFormat="1" ht="27.75" customHeight="1" x14ac:dyDescent="0.2">
      <c r="A3" s="6" t="s">
        <v>304</v>
      </c>
      <c r="B3" s="6" t="s">
        <v>0</v>
      </c>
      <c r="C3" s="6" t="s">
        <v>1</v>
      </c>
      <c r="D3" s="6" t="s">
        <v>2</v>
      </c>
      <c r="E3" s="7" t="s">
        <v>3</v>
      </c>
      <c r="F3" s="8" t="s">
        <v>6</v>
      </c>
      <c r="G3" s="6" t="s">
        <v>5</v>
      </c>
      <c r="H3" s="9" t="s">
        <v>309</v>
      </c>
      <c r="I3" s="6" t="s">
        <v>301</v>
      </c>
      <c r="J3" s="6" t="s">
        <v>303</v>
      </c>
      <c r="K3" s="6" t="s">
        <v>302</v>
      </c>
      <c r="L3" s="6" t="s">
        <v>4</v>
      </c>
      <c r="M3" s="10" t="s">
        <v>16</v>
      </c>
    </row>
    <row r="4" spans="1:13" s="17" customFormat="1" ht="19.899999999999999" customHeight="1" x14ac:dyDescent="0.2">
      <c r="A4" s="12">
        <v>1</v>
      </c>
      <c r="B4" s="79" t="s">
        <v>17</v>
      </c>
      <c r="C4" s="79" t="s">
        <v>18</v>
      </c>
      <c r="D4" s="80" t="s">
        <v>7</v>
      </c>
      <c r="E4" s="81">
        <v>78245</v>
      </c>
      <c r="F4" s="82" t="s">
        <v>10</v>
      </c>
      <c r="G4" s="79" t="s">
        <v>19</v>
      </c>
      <c r="H4" s="83">
        <v>0.48</v>
      </c>
      <c r="I4" s="13"/>
      <c r="J4" s="13">
        <v>12</v>
      </c>
      <c r="K4" s="15">
        <f>I4*J4</f>
        <v>0</v>
      </c>
      <c r="L4" s="13" t="s">
        <v>12</v>
      </c>
      <c r="M4" s="16" t="s">
        <v>14</v>
      </c>
    </row>
    <row r="5" spans="1:13" s="17" customFormat="1" ht="19.899999999999999" customHeight="1" x14ac:dyDescent="0.2">
      <c r="A5" s="12">
        <v>2</v>
      </c>
      <c r="B5" s="79" t="s">
        <v>20</v>
      </c>
      <c r="C5" s="79" t="s">
        <v>21</v>
      </c>
      <c r="D5" s="79" t="s">
        <v>22</v>
      </c>
      <c r="E5" s="81">
        <v>78213</v>
      </c>
      <c r="F5" s="82" t="s">
        <v>10</v>
      </c>
      <c r="G5" s="79" t="s">
        <v>23</v>
      </c>
      <c r="H5" s="83">
        <v>0.41</v>
      </c>
      <c r="I5" s="13"/>
      <c r="J5" s="13">
        <v>12</v>
      </c>
      <c r="K5" s="15">
        <f t="shared" ref="K5:K34" si="0">I5*J5</f>
        <v>0</v>
      </c>
      <c r="L5" s="13" t="s">
        <v>24</v>
      </c>
      <c r="M5" s="16" t="s">
        <v>14</v>
      </c>
    </row>
    <row r="6" spans="1:13" s="17" customFormat="1" ht="19.899999999999999" customHeight="1" x14ac:dyDescent="0.2">
      <c r="A6" s="12">
        <v>3</v>
      </c>
      <c r="B6" s="84" t="s">
        <v>25</v>
      </c>
      <c r="C6" s="84" t="s">
        <v>26</v>
      </c>
      <c r="D6" s="84" t="s">
        <v>7</v>
      </c>
      <c r="E6" s="85">
        <v>78209</v>
      </c>
      <c r="F6" s="84" t="s">
        <v>10</v>
      </c>
      <c r="G6" s="84" t="s">
        <v>27</v>
      </c>
      <c r="H6" s="83">
        <v>0.8</v>
      </c>
      <c r="I6" s="18"/>
      <c r="J6" s="13">
        <v>12</v>
      </c>
      <c r="K6" s="15">
        <f t="shared" si="0"/>
        <v>0</v>
      </c>
      <c r="L6" s="18" t="s">
        <v>28</v>
      </c>
      <c r="M6" s="16" t="s">
        <v>13</v>
      </c>
    </row>
    <row r="7" spans="1:13" s="17" customFormat="1" ht="19.899999999999999" customHeight="1" x14ac:dyDescent="0.2">
      <c r="A7" s="12">
        <v>4</v>
      </c>
      <c r="B7" s="84" t="s">
        <v>29</v>
      </c>
      <c r="C7" s="84" t="s">
        <v>30</v>
      </c>
      <c r="D7" s="84" t="s">
        <v>7</v>
      </c>
      <c r="E7" s="85">
        <v>78240</v>
      </c>
      <c r="F7" s="84" t="s">
        <v>10</v>
      </c>
      <c r="G7" s="84" t="s">
        <v>27</v>
      </c>
      <c r="H7" s="83">
        <v>2.2999999999999998</v>
      </c>
      <c r="I7" s="18"/>
      <c r="J7" s="13">
        <v>12</v>
      </c>
      <c r="K7" s="15">
        <f t="shared" si="0"/>
        <v>0</v>
      </c>
      <c r="L7" s="18" t="s">
        <v>24</v>
      </c>
      <c r="M7" s="16" t="s">
        <v>13</v>
      </c>
    </row>
    <row r="8" spans="1:13" s="17" customFormat="1" ht="19.899999999999999" customHeight="1" x14ac:dyDescent="0.2">
      <c r="A8" s="12">
        <v>5</v>
      </c>
      <c r="B8" s="79" t="s">
        <v>31</v>
      </c>
      <c r="C8" s="79" t="s">
        <v>32</v>
      </c>
      <c r="D8" s="79" t="s">
        <v>7</v>
      </c>
      <c r="E8" s="81">
        <v>78264</v>
      </c>
      <c r="F8" s="82" t="s">
        <v>10</v>
      </c>
      <c r="G8" s="79" t="s">
        <v>33</v>
      </c>
      <c r="H8" s="83">
        <v>0.04</v>
      </c>
      <c r="I8" s="13"/>
      <c r="J8" s="13">
        <v>12</v>
      </c>
      <c r="K8" s="15">
        <f t="shared" si="0"/>
        <v>0</v>
      </c>
      <c r="L8" s="13" t="s">
        <v>12</v>
      </c>
      <c r="M8" s="16" t="s">
        <v>14</v>
      </c>
    </row>
    <row r="9" spans="1:13" s="17" customFormat="1" ht="19.899999999999999" customHeight="1" x14ac:dyDescent="0.2">
      <c r="A9" s="12">
        <v>6</v>
      </c>
      <c r="B9" s="79" t="s">
        <v>34</v>
      </c>
      <c r="C9" s="79" t="s">
        <v>35</v>
      </c>
      <c r="D9" s="86" t="s">
        <v>7</v>
      </c>
      <c r="E9" s="81">
        <v>78264</v>
      </c>
      <c r="F9" s="82" t="s">
        <v>10</v>
      </c>
      <c r="G9" s="79" t="s">
        <v>23</v>
      </c>
      <c r="H9" s="83">
        <v>0.24</v>
      </c>
      <c r="I9" s="19"/>
      <c r="J9" s="13">
        <v>12</v>
      </c>
      <c r="K9" s="15">
        <f t="shared" si="0"/>
        <v>0</v>
      </c>
      <c r="L9" s="13" t="s">
        <v>12</v>
      </c>
      <c r="M9" s="16" t="s">
        <v>14</v>
      </c>
    </row>
    <row r="10" spans="1:13" s="17" customFormat="1" ht="19.899999999999999" customHeight="1" x14ac:dyDescent="0.2">
      <c r="A10" s="12">
        <v>7</v>
      </c>
      <c r="B10" s="84" t="s">
        <v>36</v>
      </c>
      <c r="C10" s="84" t="s">
        <v>37</v>
      </c>
      <c r="D10" s="84" t="s">
        <v>7</v>
      </c>
      <c r="E10" s="85">
        <v>78254</v>
      </c>
      <c r="F10" s="84" t="s">
        <v>10</v>
      </c>
      <c r="G10" s="84" t="s">
        <v>27</v>
      </c>
      <c r="H10" s="83">
        <v>0.6</v>
      </c>
      <c r="I10" s="18"/>
      <c r="J10" s="13">
        <v>12</v>
      </c>
      <c r="K10" s="15">
        <f t="shared" si="0"/>
        <v>0</v>
      </c>
      <c r="L10" s="18" t="s">
        <v>24</v>
      </c>
      <c r="M10" s="16" t="s">
        <v>13</v>
      </c>
    </row>
    <row r="11" spans="1:13" s="17" customFormat="1" ht="19.899999999999999" customHeight="1" x14ac:dyDescent="0.2">
      <c r="A11" s="12">
        <v>8</v>
      </c>
      <c r="B11" s="87" t="s">
        <v>38</v>
      </c>
      <c r="C11" s="79" t="s">
        <v>39</v>
      </c>
      <c r="D11" s="86" t="s">
        <v>7</v>
      </c>
      <c r="E11" s="81">
        <v>78257</v>
      </c>
      <c r="F11" s="82" t="s">
        <v>10</v>
      </c>
      <c r="G11" s="80" t="s">
        <v>40</v>
      </c>
      <c r="H11" s="83">
        <v>0.1</v>
      </c>
      <c r="I11" s="14"/>
      <c r="J11" s="13">
        <v>12</v>
      </c>
      <c r="K11" s="15">
        <f t="shared" si="0"/>
        <v>0</v>
      </c>
      <c r="L11" s="13" t="s">
        <v>24</v>
      </c>
      <c r="M11" s="16" t="s">
        <v>14</v>
      </c>
    </row>
    <row r="12" spans="1:13" s="17" customFormat="1" ht="19.899999999999999" customHeight="1" x14ac:dyDescent="0.2">
      <c r="A12" s="12">
        <v>9</v>
      </c>
      <c r="B12" s="84" t="s">
        <v>41</v>
      </c>
      <c r="C12" s="84" t="s">
        <v>42</v>
      </c>
      <c r="D12" s="84" t="s">
        <v>7</v>
      </c>
      <c r="E12" s="85">
        <v>78228</v>
      </c>
      <c r="F12" s="84" t="s">
        <v>10</v>
      </c>
      <c r="G12" s="84" t="s">
        <v>27</v>
      </c>
      <c r="H12" s="83">
        <v>1.3</v>
      </c>
      <c r="I12" s="18"/>
      <c r="J12" s="13">
        <v>12</v>
      </c>
      <c r="K12" s="15">
        <f t="shared" si="0"/>
        <v>0</v>
      </c>
      <c r="L12" s="18" t="s">
        <v>24</v>
      </c>
      <c r="M12" s="16" t="s">
        <v>13</v>
      </c>
    </row>
    <row r="13" spans="1:13" s="17" customFormat="1" ht="19.899999999999999" customHeight="1" x14ac:dyDescent="0.2">
      <c r="A13" s="12">
        <v>10</v>
      </c>
      <c r="B13" s="1" t="s">
        <v>43</v>
      </c>
      <c r="C13" s="84" t="s">
        <v>44</v>
      </c>
      <c r="D13" s="84" t="s">
        <v>7</v>
      </c>
      <c r="E13" s="85">
        <v>78235</v>
      </c>
      <c r="F13" s="84" t="s">
        <v>10</v>
      </c>
      <c r="G13" s="84" t="s">
        <v>45</v>
      </c>
      <c r="H13" s="83">
        <v>0.33</v>
      </c>
      <c r="I13" s="18"/>
      <c r="J13" s="13">
        <v>12</v>
      </c>
      <c r="K13" s="15">
        <f t="shared" si="0"/>
        <v>0</v>
      </c>
      <c r="L13" s="18" t="s">
        <v>8</v>
      </c>
      <c r="M13" s="16" t="s">
        <v>13</v>
      </c>
    </row>
    <row r="14" spans="1:13" s="17" customFormat="1" ht="19.899999999999999" customHeight="1" x14ac:dyDescent="0.2">
      <c r="A14" s="12">
        <v>11</v>
      </c>
      <c r="B14" s="84" t="s">
        <v>46</v>
      </c>
      <c r="C14" s="84" t="s">
        <v>47</v>
      </c>
      <c r="D14" s="84" t="s">
        <v>7</v>
      </c>
      <c r="E14" s="85">
        <v>78260</v>
      </c>
      <c r="F14" s="84" t="s">
        <v>10</v>
      </c>
      <c r="G14" s="84" t="s">
        <v>48</v>
      </c>
      <c r="H14" s="83">
        <v>0.4</v>
      </c>
      <c r="I14" s="18"/>
      <c r="J14" s="13">
        <v>12</v>
      </c>
      <c r="K14" s="15">
        <f t="shared" si="0"/>
        <v>0</v>
      </c>
      <c r="L14" s="18" t="s">
        <v>24</v>
      </c>
      <c r="M14" s="16" t="s">
        <v>13</v>
      </c>
    </row>
    <row r="15" spans="1:13" s="17" customFormat="1" ht="19.899999999999999" customHeight="1" x14ac:dyDescent="0.2">
      <c r="A15" s="12">
        <v>12</v>
      </c>
      <c r="B15" s="84" t="s">
        <v>49</v>
      </c>
      <c r="C15" s="84" t="s">
        <v>50</v>
      </c>
      <c r="D15" s="84" t="s">
        <v>7</v>
      </c>
      <c r="E15" s="85">
        <v>78260</v>
      </c>
      <c r="F15" s="84" t="s">
        <v>10</v>
      </c>
      <c r="G15" s="84" t="s">
        <v>48</v>
      </c>
      <c r="H15" s="83">
        <v>0.42</v>
      </c>
      <c r="I15" s="18"/>
      <c r="J15" s="13">
        <v>12</v>
      </c>
      <c r="K15" s="15">
        <f t="shared" si="0"/>
        <v>0</v>
      </c>
      <c r="L15" s="18" t="s">
        <v>24</v>
      </c>
      <c r="M15" s="16" t="s">
        <v>13</v>
      </c>
    </row>
    <row r="16" spans="1:13" s="17" customFormat="1" ht="19.899999999999999" customHeight="1" x14ac:dyDescent="0.2">
      <c r="A16" s="12">
        <v>13</v>
      </c>
      <c r="B16" s="79" t="s">
        <v>51</v>
      </c>
      <c r="C16" s="79" t="s">
        <v>52</v>
      </c>
      <c r="D16" s="79" t="s">
        <v>7</v>
      </c>
      <c r="E16" s="81">
        <v>78211</v>
      </c>
      <c r="F16" s="82" t="s">
        <v>10</v>
      </c>
      <c r="G16" s="79" t="s">
        <v>53</v>
      </c>
      <c r="H16" s="83">
        <v>0.14000000000000001</v>
      </c>
      <c r="I16" s="13"/>
      <c r="J16" s="13">
        <v>12</v>
      </c>
      <c r="K16" s="15">
        <f t="shared" si="0"/>
        <v>0</v>
      </c>
      <c r="L16" s="13" t="s">
        <v>12</v>
      </c>
      <c r="M16" s="16" t="s">
        <v>14</v>
      </c>
    </row>
    <row r="17" spans="1:13" s="17" customFormat="1" ht="19.899999999999999" customHeight="1" x14ac:dyDescent="0.2">
      <c r="A17" s="12">
        <v>14</v>
      </c>
      <c r="B17" s="84" t="s">
        <v>54</v>
      </c>
      <c r="C17" s="84" t="s">
        <v>55</v>
      </c>
      <c r="D17" s="84" t="s">
        <v>7</v>
      </c>
      <c r="E17" s="85">
        <v>78229</v>
      </c>
      <c r="F17" s="84" t="s">
        <v>10</v>
      </c>
      <c r="G17" s="84" t="s">
        <v>27</v>
      </c>
      <c r="H17" s="83">
        <v>0.65</v>
      </c>
      <c r="I17" s="18"/>
      <c r="J17" s="13">
        <v>12</v>
      </c>
      <c r="K17" s="15">
        <f t="shared" si="0"/>
        <v>0</v>
      </c>
      <c r="L17" s="18" t="s">
        <v>24</v>
      </c>
      <c r="M17" s="16" t="s">
        <v>13</v>
      </c>
    </row>
    <row r="18" spans="1:13" s="17" customFormat="1" ht="19.899999999999999" customHeight="1" x14ac:dyDescent="0.2">
      <c r="A18" s="12">
        <v>15</v>
      </c>
      <c r="B18" s="87" t="s">
        <v>56</v>
      </c>
      <c r="C18" s="87" t="s">
        <v>57</v>
      </c>
      <c r="D18" s="87" t="s">
        <v>7</v>
      </c>
      <c r="E18" s="81">
        <v>78224</v>
      </c>
      <c r="F18" s="82" t="s">
        <v>10</v>
      </c>
      <c r="G18" s="79" t="s">
        <v>58</v>
      </c>
      <c r="H18" s="83">
        <v>0.44</v>
      </c>
      <c r="I18" s="13"/>
      <c r="J18" s="13">
        <v>12</v>
      </c>
      <c r="K18" s="15">
        <f t="shared" si="0"/>
        <v>0</v>
      </c>
      <c r="L18" s="20" t="s">
        <v>12</v>
      </c>
      <c r="M18" s="16" t="s">
        <v>14</v>
      </c>
    </row>
    <row r="19" spans="1:13" s="17" customFormat="1" ht="19.899999999999999" customHeight="1" x14ac:dyDescent="0.2">
      <c r="A19" s="12">
        <v>16</v>
      </c>
      <c r="B19" s="84" t="s">
        <v>59</v>
      </c>
      <c r="C19" s="84" t="s">
        <v>60</v>
      </c>
      <c r="D19" s="84" t="s">
        <v>7</v>
      </c>
      <c r="E19" s="85">
        <v>78255</v>
      </c>
      <c r="F19" s="84" t="s">
        <v>10</v>
      </c>
      <c r="G19" s="84" t="s">
        <v>48</v>
      </c>
      <c r="H19" s="83">
        <v>0.28999999999999998</v>
      </c>
      <c r="I19" s="18"/>
      <c r="J19" s="13">
        <v>12</v>
      </c>
      <c r="K19" s="15">
        <f t="shared" si="0"/>
        <v>0</v>
      </c>
      <c r="L19" s="18" t="s">
        <v>24</v>
      </c>
      <c r="M19" s="16" t="s">
        <v>13</v>
      </c>
    </row>
    <row r="20" spans="1:13" s="17" customFormat="1" ht="19.899999999999999" customHeight="1" x14ac:dyDescent="0.2">
      <c r="A20" s="12">
        <v>17</v>
      </c>
      <c r="B20" s="79" t="s">
        <v>62</v>
      </c>
      <c r="C20" s="79" t="s">
        <v>63</v>
      </c>
      <c r="D20" s="80" t="s">
        <v>7</v>
      </c>
      <c r="E20" s="81">
        <v>78253</v>
      </c>
      <c r="F20" s="82" t="s">
        <v>10</v>
      </c>
      <c r="G20" s="79" t="s">
        <v>64</v>
      </c>
      <c r="H20" s="83">
        <v>0.44</v>
      </c>
      <c r="I20" s="13"/>
      <c r="J20" s="13">
        <v>12</v>
      </c>
      <c r="K20" s="15">
        <f t="shared" si="0"/>
        <v>0</v>
      </c>
      <c r="L20" s="13" t="s">
        <v>24</v>
      </c>
      <c r="M20" s="16" t="s">
        <v>14</v>
      </c>
    </row>
    <row r="21" spans="1:13" s="17" customFormat="1" ht="19.899999999999999" customHeight="1" x14ac:dyDescent="0.2">
      <c r="A21" s="12">
        <v>18</v>
      </c>
      <c r="B21" s="79" t="s">
        <v>296</v>
      </c>
      <c r="C21" s="79" t="s">
        <v>297</v>
      </c>
      <c r="D21" s="80" t="s">
        <v>7</v>
      </c>
      <c r="E21" s="81" t="s">
        <v>299</v>
      </c>
      <c r="F21" s="82" t="s">
        <v>298</v>
      </c>
      <c r="G21" s="79" t="s">
        <v>295</v>
      </c>
      <c r="H21" s="83">
        <v>1.4</v>
      </c>
      <c r="I21" s="13"/>
      <c r="J21" s="13">
        <v>12</v>
      </c>
      <c r="K21" s="15">
        <f t="shared" si="0"/>
        <v>0</v>
      </c>
      <c r="L21" s="13" t="s">
        <v>28</v>
      </c>
      <c r="M21" s="16" t="s">
        <v>13</v>
      </c>
    </row>
    <row r="22" spans="1:13" s="17" customFormat="1" ht="19.899999999999999" customHeight="1" x14ac:dyDescent="0.2">
      <c r="A22" s="12">
        <v>19</v>
      </c>
      <c r="B22" s="79" t="s">
        <v>65</v>
      </c>
      <c r="C22" s="79" t="s">
        <v>66</v>
      </c>
      <c r="D22" s="79" t="s">
        <v>67</v>
      </c>
      <c r="E22" s="81">
        <v>78069</v>
      </c>
      <c r="F22" s="82" t="s">
        <v>10</v>
      </c>
      <c r="G22" s="79" t="s">
        <v>23</v>
      </c>
      <c r="H22" s="83">
        <v>2.87</v>
      </c>
      <c r="I22" s="13"/>
      <c r="J22" s="13">
        <v>12</v>
      </c>
      <c r="K22" s="15">
        <f t="shared" si="0"/>
        <v>0</v>
      </c>
      <c r="L22" s="13" t="s">
        <v>12</v>
      </c>
      <c r="M22" s="16" t="s">
        <v>14</v>
      </c>
    </row>
    <row r="23" spans="1:13" s="17" customFormat="1" ht="19.899999999999999" customHeight="1" x14ac:dyDescent="0.2">
      <c r="A23" s="12">
        <v>20</v>
      </c>
      <c r="B23" s="79" t="s">
        <v>68</v>
      </c>
      <c r="C23" s="79" t="s">
        <v>69</v>
      </c>
      <c r="D23" s="80" t="s">
        <v>7</v>
      </c>
      <c r="E23" s="81">
        <v>78253</v>
      </c>
      <c r="F23" s="82" t="s">
        <v>10</v>
      </c>
      <c r="G23" s="79" t="s">
        <v>33</v>
      </c>
      <c r="H23" s="83">
        <v>0.13</v>
      </c>
      <c r="I23" s="13"/>
      <c r="J23" s="13">
        <v>12</v>
      </c>
      <c r="K23" s="15">
        <f t="shared" si="0"/>
        <v>0</v>
      </c>
      <c r="L23" s="13" t="s">
        <v>24</v>
      </c>
      <c r="M23" s="16" t="s">
        <v>14</v>
      </c>
    </row>
    <row r="24" spans="1:13" s="17" customFormat="1" ht="19.899999999999999" customHeight="1" x14ac:dyDescent="0.2">
      <c r="A24" s="12">
        <v>21</v>
      </c>
      <c r="B24" s="79" t="s">
        <v>70</v>
      </c>
      <c r="C24" s="79" t="s">
        <v>71</v>
      </c>
      <c r="D24" s="80" t="s">
        <v>72</v>
      </c>
      <c r="E24" s="81" t="s">
        <v>73</v>
      </c>
      <c r="F24" s="82" t="s">
        <v>10</v>
      </c>
      <c r="G24" s="79" t="s">
        <v>27</v>
      </c>
      <c r="H24" s="83">
        <v>1.82</v>
      </c>
      <c r="I24" s="13"/>
      <c r="J24" s="13">
        <v>12</v>
      </c>
      <c r="K24" s="15">
        <f t="shared" si="0"/>
        <v>0</v>
      </c>
      <c r="L24" s="13" t="s">
        <v>28</v>
      </c>
      <c r="M24" s="16" t="s">
        <v>13</v>
      </c>
    </row>
    <row r="25" spans="1:13" s="17" customFormat="1" ht="19.899999999999999" customHeight="1" x14ac:dyDescent="0.2">
      <c r="A25" s="12">
        <v>22</v>
      </c>
      <c r="B25" s="87" t="s">
        <v>74</v>
      </c>
      <c r="C25" s="79" t="s">
        <v>75</v>
      </c>
      <c r="D25" s="86" t="s">
        <v>7</v>
      </c>
      <c r="E25" s="81">
        <v>78254</v>
      </c>
      <c r="F25" s="82" t="s">
        <v>10</v>
      </c>
      <c r="G25" s="88" t="s">
        <v>40</v>
      </c>
      <c r="H25" s="83">
        <v>3.35</v>
      </c>
      <c r="I25" s="21"/>
      <c r="J25" s="13">
        <v>12</v>
      </c>
      <c r="K25" s="15">
        <f t="shared" si="0"/>
        <v>0</v>
      </c>
      <c r="L25" s="13" t="s">
        <v>24</v>
      </c>
      <c r="M25" s="16" t="s">
        <v>14</v>
      </c>
    </row>
    <row r="26" spans="1:13" s="17" customFormat="1" ht="19.899999999999999" customHeight="1" x14ac:dyDescent="0.2">
      <c r="A26" s="12">
        <v>23</v>
      </c>
      <c r="B26" s="84" t="s">
        <v>76</v>
      </c>
      <c r="C26" s="84" t="s">
        <v>77</v>
      </c>
      <c r="D26" s="84" t="s">
        <v>7</v>
      </c>
      <c r="E26" s="85">
        <v>78257</v>
      </c>
      <c r="F26" s="84" t="s">
        <v>10</v>
      </c>
      <c r="G26" s="84" t="s">
        <v>48</v>
      </c>
      <c r="H26" s="83">
        <v>0.25</v>
      </c>
      <c r="I26" s="18"/>
      <c r="J26" s="13">
        <v>12</v>
      </c>
      <c r="K26" s="15">
        <f t="shared" si="0"/>
        <v>0</v>
      </c>
      <c r="L26" s="18" t="s">
        <v>24</v>
      </c>
      <c r="M26" s="16" t="s">
        <v>13</v>
      </c>
    </row>
    <row r="27" spans="1:13" s="17" customFormat="1" ht="19.899999999999999" customHeight="1" x14ac:dyDescent="0.2">
      <c r="A27" s="12">
        <v>24</v>
      </c>
      <c r="B27" s="79" t="s">
        <v>78</v>
      </c>
      <c r="C27" s="79" t="s">
        <v>79</v>
      </c>
      <c r="D27" s="86" t="s">
        <v>7</v>
      </c>
      <c r="E27" s="81">
        <v>78232</v>
      </c>
      <c r="F27" s="82" t="s">
        <v>10</v>
      </c>
      <c r="G27" s="79" t="s">
        <v>80</v>
      </c>
      <c r="H27" s="83">
        <v>0.6</v>
      </c>
      <c r="I27" s="13"/>
      <c r="J27" s="13">
        <v>12</v>
      </c>
      <c r="K27" s="15">
        <f t="shared" si="0"/>
        <v>0</v>
      </c>
      <c r="L27" s="13" t="s">
        <v>24</v>
      </c>
      <c r="M27" s="16" t="s">
        <v>14</v>
      </c>
    </row>
    <row r="28" spans="1:13" s="17" customFormat="1" ht="19.899999999999999" customHeight="1" x14ac:dyDescent="0.2">
      <c r="A28" s="12">
        <v>25</v>
      </c>
      <c r="B28" s="84" t="s">
        <v>81</v>
      </c>
      <c r="C28" s="84" t="s">
        <v>82</v>
      </c>
      <c r="D28" s="84" t="s">
        <v>7</v>
      </c>
      <c r="E28" s="85">
        <v>78227</v>
      </c>
      <c r="F28" s="84" t="s">
        <v>10</v>
      </c>
      <c r="G28" s="84" t="s">
        <v>27</v>
      </c>
      <c r="H28" s="83">
        <v>1.66</v>
      </c>
      <c r="I28" s="18"/>
      <c r="J28" s="13">
        <v>12</v>
      </c>
      <c r="K28" s="15">
        <f t="shared" si="0"/>
        <v>0</v>
      </c>
      <c r="L28" s="18" t="s">
        <v>12</v>
      </c>
      <c r="M28" s="16" t="s">
        <v>13</v>
      </c>
    </row>
    <row r="29" spans="1:13" s="17" customFormat="1" ht="19.899999999999999" customHeight="1" x14ac:dyDescent="0.2">
      <c r="A29" s="12">
        <v>26</v>
      </c>
      <c r="B29" s="79" t="s">
        <v>83</v>
      </c>
      <c r="C29" s="79" t="s">
        <v>84</v>
      </c>
      <c r="D29" s="86" t="s">
        <v>7</v>
      </c>
      <c r="E29" s="81">
        <v>78260</v>
      </c>
      <c r="F29" s="82" t="s">
        <v>10</v>
      </c>
      <c r="G29" s="79" t="s">
        <v>23</v>
      </c>
      <c r="H29" s="83">
        <v>0.7</v>
      </c>
      <c r="I29" s="13"/>
      <c r="J29" s="13">
        <v>12</v>
      </c>
      <c r="K29" s="15">
        <f t="shared" si="0"/>
        <v>0</v>
      </c>
      <c r="L29" s="13" t="s">
        <v>24</v>
      </c>
      <c r="M29" s="16" t="s">
        <v>14</v>
      </c>
    </row>
    <row r="30" spans="1:13" s="17" customFormat="1" ht="19.899999999999999" customHeight="1" x14ac:dyDescent="0.2">
      <c r="A30" s="12">
        <v>27</v>
      </c>
      <c r="B30" s="79" t="s">
        <v>85</v>
      </c>
      <c r="C30" s="79" t="s">
        <v>86</v>
      </c>
      <c r="D30" s="80" t="s">
        <v>7</v>
      </c>
      <c r="E30" s="81">
        <v>78253</v>
      </c>
      <c r="F30" s="82" t="s">
        <v>10</v>
      </c>
      <c r="G30" s="79" t="s">
        <v>64</v>
      </c>
      <c r="H30" s="83">
        <v>0.43</v>
      </c>
      <c r="I30" s="13"/>
      <c r="J30" s="13">
        <v>12</v>
      </c>
      <c r="K30" s="15">
        <f t="shared" si="0"/>
        <v>0</v>
      </c>
      <c r="L30" s="13" t="s">
        <v>24</v>
      </c>
      <c r="M30" s="16" t="s">
        <v>14</v>
      </c>
    </row>
    <row r="31" spans="1:13" s="17" customFormat="1" ht="19.899999999999999" customHeight="1" x14ac:dyDescent="0.2">
      <c r="A31" s="12">
        <v>28</v>
      </c>
      <c r="B31" s="79" t="s">
        <v>87</v>
      </c>
      <c r="C31" s="79" t="s">
        <v>88</v>
      </c>
      <c r="D31" s="80" t="s">
        <v>7</v>
      </c>
      <c r="E31" s="81">
        <v>78253</v>
      </c>
      <c r="F31" s="82" t="s">
        <v>10</v>
      </c>
      <c r="G31" s="79" t="s">
        <v>64</v>
      </c>
      <c r="H31" s="83">
        <v>0.52</v>
      </c>
      <c r="I31" s="13"/>
      <c r="J31" s="13">
        <v>12</v>
      </c>
      <c r="K31" s="15">
        <f t="shared" si="0"/>
        <v>0</v>
      </c>
      <c r="L31" s="13" t="s">
        <v>24</v>
      </c>
      <c r="M31" s="16" t="s">
        <v>14</v>
      </c>
    </row>
    <row r="32" spans="1:13" s="17" customFormat="1" ht="19.899999999999999" customHeight="1" x14ac:dyDescent="0.2">
      <c r="A32" s="12">
        <v>29</v>
      </c>
      <c r="B32" s="79" t="s">
        <v>89</v>
      </c>
      <c r="C32" s="79" t="s">
        <v>90</v>
      </c>
      <c r="D32" s="86" t="s">
        <v>7</v>
      </c>
      <c r="E32" s="81">
        <v>78260</v>
      </c>
      <c r="F32" s="82" t="s">
        <v>10</v>
      </c>
      <c r="G32" s="79" t="s">
        <v>23</v>
      </c>
      <c r="H32" s="83">
        <v>0.75</v>
      </c>
      <c r="I32" s="13"/>
      <c r="J32" s="13">
        <v>12</v>
      </c>
      <c r="K32" s="15">
        <f t="shared" si="0"/>
        <v>0</v>
      </c>
      <c r="L32" s="13" t="s">
        <v>24</v>
      </c>
      <c r="M32" s="16" t="s">
        <v>14</v>
      </c>
    </row>
    <row r="33" spans="1:13" s="17" customFormat="1" ht="19.899999999999999" customHeight="1" x14ac:dyDescent="0.2">
      <c r="A33" s="12">
        <v>30</v>
      </c>
      <c r="B33" s="87" t="s">
        <v>91</v>
      </c>
      <c r="C33" s="79" t="s">
        <v>92</v>
      </c>
      <c r="D33" s="86" t="s">
        <v>7</v>
      </c>
      <c r="E33" s="81">
        <v>78257</v>
      </c>
      <c r="F33" s="82" t="s">
        <v>10</v>
      </c>
      <c r="G33" s="80" t="s">
        <v>40</v>
      </c>
      <c r="H33" s="83">
        <v>0.27</v>
      </c>
      <c r="I33" s="14"/>
      <c r="J33" s="13">
        <v>12</v>
      </c>
      <c r="K33" s="15">
        <f t="shared" si="0"/>
        <v>0</v>
      </c>
      <c r="L33" s="13" t="s">
        <v>24</v>
      </c>
      <c r="M33" s="16" t="s">
        <v>14</v>
      </c>
    </row>
    <row r="34" spans="1:13" s="17" customFormat="1" ht="19.899999999999999" customHeight="1" x14ac:dyDescent="0.2">
      <c r="A34" s="12">
        <v>31</v>
      </c>
      <c r="B34" s="79" t="s">
        <v>93</v>
      </c>
      <c r="C34" s="79" t="s">
        <v>94</v>
      </c>
      <c r="D34" s="79" t="s">
        <v>7</v>
      </c>
      <c r="E34" s="81">
        <v>78245</v>
      </c>
      <c r="F34" s="82" t="s">
        <v>10</v>
      </c>
      <c r="G34" s="79" t="s">
        <v>80</v>
      </c>
      <c r="H34" s="83">
        <v>0.8</v>
      </c>
      <c r="I34" s="13"/>
      <c r="J34" s="13">
        <v>12</v>
      </c>
      <c r="K34" s="15">
        <f t="shared" si="0"/>
        <v>0</v>
      </c>
      <c r="L34" s="13" t="s">
        <v>12</v>
      </c>
      <c r="M34" s="16" t="s">
        <v>14</v>
      </c>
    </row>
    <row r="35" spans="1:13" s="17" customFormat="1" ht="18.75" customHeight="1" x14ac:dyDescent="0.2">
      <c r="A35" s="12">
        <v>32</v>
      </c>
      <c r="B35" s="79" t="s">
        <v>95</v>
      </c>
      <c r="C35" s="79" t="s">
        <v>96</v>
      </c>
      <c r="D35" s="86" t="s">
        <v>7</v>
      </c>
      <c r="E35" s="81">
        <v>78232</v>
      </c>
      <c r="F35" s="82" t="s">
        <v>10</v>
      </c>
      <c r="G35" s="88" t="s">
        <v>23</v>
      </c>
      <c r="H35" s="83">
        <v>1.64</v>
      </c>
      <c r="I35" s="21"/>
      <c r="J35" s="13">
        <v>12</v>
      </c>
      <c r="K35" s="15">
        <f>I35*J35</f>
        <v>0</v>
      </c>
      <c r="L35" s="13" t="s">
        <v>24</v>
      </c>
      <c r="M35" s="16" t="s">
        <v>14</v>
      </c>
    </row>
    <row r="36" spans="1:13" s="17" customFormat="1" ht="18.75" customHeight="1" x14ac:dyDescent="0.2">
      <c r="A36" s="22"/>
      <c r="B36" s="23"/>
      <c r="C36" s="23"/>
      <c r="D36" s="24"/>
      <c r="E36" s="25"/>
      <c r="F36" s="26"/>
      <c r="G36" s="27"/>
      <c r="H36" s="28"/>
      <c r="I36" s="29" t="s">
        <v>305</v>
      </c>
      <c r="J36" s="30"/>
      <c r="K36" s="31">
        <f>SUM(K4:K35)</f>
        <v>0</v>
      </c>
      <c r="L36" s="13"/>
      <c r="M36" s="16"/>
    </row>
    <row r="37" spans="1:13" s="17" customFormat="1" ht="18.75" customHeight="1" x14ac:dyDescent="0.2">
      <c r="A37" s="22"/>
      <c r="B37" s="32" t="s">
        <v>313</v>
      </c>
      <c r="C37" s="32"/>
      <c r="D37" s="32"/>
      <c r="E37" s="32"/>
      <c r="F37" s="32"/>
      <c r="G37" s="32"/>
      <c r="H37" s="32"/>
      <c r="I37" s="32"/>
      <c r="J37" s="32"/>
      <c r="K37" s="32"/>
      <c r="L37" s="13"/>
      <c r="M37" s="16"/>
    </row>
    <row r="38" spans="1:13" s="17" customFormat="1" ht="31.5" customHeight="1" x14ac:dyDescent="0.2">
      <c r="A38" s="12"/>
      <c r="B38" s="6" t="s">
        <v>0</v>
      </c>
      <c r="C38" s="6" t="s">
        <v>1</v>
      </c>
      <c r="D38" s="6" t="s">
        <v>2</v>
      </c>
      <c r="E38" s="7" t="s">
        <v>3</v>
      </c>
      <c r="F38" s="8" t="s">
        <v>6</v>
      </c>
      <c r="G38" s="6" t="s">
        <v>5</v>
      </c>
      <c r="H38" s="9" t="s">
        <v>15</v>
      </c>
      <c r="I38" s="6" t="s">
        <v>301</v>
      </c>
      <c r="J38" s="6" t="s">
        <v>303</v>
      </c>
      <c r="K38" s="6" t="s">
        <v>302</v>
      </c>
      <c r="L38" s="13"/>
      <c r="M38" s="16"/>
    </row>
    <row r="39" spans="1:13" s="17" customFormat="1" ht="18.75" customHeight="1" x14ac:dyDescent="0.2">
      <c r="A39" s="12">
        <v>33</v>
      </c>
      <c r="B39" s="84" t="s">
        <v>97</v>
      </c>
      <c r="C39" s="84" t="s">
        <v>98</v>
      </c>
      <c r="D39" s="84" t="s">
        <v>7</v>
      </c>
      <c r="E39" s="85">
        <v>78257</v>
      </c>
      <c r="F39" s="84" t="s">
        <v>10</v>
      </c>
      <c r="G39" s="84" t="s">
        <v>48</v>
      </c>
      <c r="H39" s="83">
        <v>0.16</v>
      </c>
      <c r="I39" s="18"/>
      <c r="J39" s="13">
        <v>12</v>
      </c>
      <c r="K39" s="15">
        <f t="shared" ref="K39:K70" si="1">I39*J39</f>
        <v>0</v>
      </c>
      <c r="L39" s="18" t="s">
        <v>24</v>
      </c>
      <c r="M39" s="16" t="s">
        <v>13</v>
      </c>
    </row>
    <row r="40" spans="1:13" s="17" customFormat="1" ht="18.75" customHeight="1" x14ac:dyDescent="0.2">
      <c r="A40" s="12">
        <v>34</v>
      </c>
      <c r="B40" s="84" t="s">
        <v>99</v>
      </c>
      <c r="C40" s="84" t="s">
        <v>100</v>
      </c>
      <c r="D40" s="84" t="s">
        <v>7</v>
      </c>
      <c r="E40" s="85">
        <v>78261</v>
      </c>
      <c r="F40" s="84" t="s">
        <v>10</v>
      </c>
      <c r="G40" s="84" t="s">
        <v>48</v>
      </c>
      <c r="H40" s="83">
        <v>0.13</v>
      </c>
      <c r="I40" s="18"/>
      <c r="J40" s="13">
        <v>12</v>
      </c>
      <c r="K40" s="15">
        <f t="shared" si="1"/>
        <v>0</v>
      </c>
      <c r="L40" s="18" t="s">
        <v>28</v>
      </c>
      <c r="M40" s="16" t="s">
        <v>13</v>
      </c>
    </row>
    <row r="41" spans="1:13" s="17" customFormat="1" ht="19.899999999999999" customHeight="1" x14ac:dyDescent="0.2">
      <c r="A41" s="12">
        <v>35</v>
      </c>
      <c r="B41" s="84" t="s">
        <v>101</v>
      </c>
      <c r="C41" s="84" t="s">
        <v>102</v>
      </c>
      <c r="D41" s="84" t="s">
        <v>7</v>
      </c>
      <c r="E41" s="85">
        <v>78219</v>
      </c>
      <c r="F41" s="84" t="s">
        <v>10</v>
      </c>
      <c r="G41" s="84" t="s">
        <v>27</v>
      </c>
      <c r="H41" s="83">
        <v>3.53</v>
      </c>
      <c r="I41" s="18"/>
      <c r="J41" s="13">
        <v>12</v>
      </c>
      <c r="K41" s="15">
        <f t="shared" si="1"/>
        <v>0</v>
      </c>
      <c r="L41" s="18" t="s">
        <v>28</v>
      </c>
      <c r="M41" s="16" t="s">
        <v>13</v>
      </c>
    </row>
    <row r="42" spans="1:13" s="17" customFormat="1" ht="19.899999999999999" customHeight="1" x14ac:dyDescent="0.2">
      <c r="A42" s="12">
        <v>36</v>
      </c>
      <c r="B42" s="79" t="s">
        <v>103</v>
      </c>
      <c r="C42" s="79" t="s">
        <v>104</v>
      </c>
      <c r="D42" s="86" t="s">
        <v>7</v>
      </c>
      <c r="E42" s="81">
        <v>78237</v>
      </c>
      <c r="F42" s="82" t="s">
        <v>10</v>
      </c>
      <c r="G42" s="79" t="s">
        <v>23</v>
      </c>
      <c r="H42" s="83">
        <v>0.33</v>
      </c>
      <c r="I42" s="13"/>
      <c r="J42" s="13">
        <v>12</v>
      </c>
      <c r="K42" s="15">
        <f t="shared" si="1"/>
        <v>0</v>
      </c>
      <c r="L42" s="13" t="s">
        <v>12</v>
      </c>
      <c r="M42" s="16" t="s">
        <v>14</v>
      </c>
    </row>
    <row r="43" spans="1:13" s="35" customFormat="1" ht="19.899999999999999" customHeight="1" x14ac:dyDescent="0.2">
      <c r="A43" s="12">
        <v>37</v>
      </c>
      <c r="B43" s="89" t="s">
        <v>103</v>
      </c>
      <c r="C43" s="89" t="s">
        <v>105</v>
      </c>
      <c r="D43" s="89" t="s">
        <v>7</v>
      </c>
      <c r="E43" s="90">
        <v>78228</v>
      </c>
      <c r="F43" s="89" t="s">
        <v>10</v>
      </c>
      <c r="G43" s="89" t="s">
        <v>27</v>
      </c>
      <c r="H43" s="91">
        <v>0.89</v>
      </c>
      <c r="I43" s="33"/>
      <c r="J43" s="13">
        <v>12</v>
      </c>
      <c r="K43" s="15">
        <f t="shared" si="1"/>
        <v>0</v>
      </c>
      <c r="L43" s="33" t="s">
        <v>24</v>
      </c>
      <c r="M43" s="34" t="s">
        <v>13</v>
      </c>
    </row>
    <row r="44" spans="1:13" s="17" customFormat="1" ht="19.899999999999999" customHeight="1" x14ac:dyDescent="0.2">
      <c r="A44" s="12">
        <v>38</v>
      </c>
      <c r="B44" s="79" t="s">
        <v>106</v>
      </c>
      <c r="C44" s="79" t="s">
        <v>107</v>
      </c>
      <c r="D44" s="86" t="s">
        <v>7</v>
      </c>
      <c r="E44" s="81">
        <v>78211</v>
      </c>
      <c r="F44" s="82" t="s">
        <v>10</v>
      </c>
      <c r="G44" s="79" t="s">
        <v>80</v>
      </c>
      <c r="H44" s="83">
        <v>4.28</v>
      </c>
      <c r="I44" s="13"/>
      <c r="J44" s="13">
        <v>12</v>
      </c>
      <c r="K44" s="15">
        <f t="shared" si="1"/>
        <v>0</v>
      </c>
      <c r="L44" s="13" t="s">
        <v>12</v>
      </c>
      <c r="M44" s="16" t="s">
        <v>14</v>
      </c>
    </row>
    <row r="45" spans="1:13" s="17" customFormat="1" ht="19.899999999999999" customHeight="1" x14ac:dyDescent="0.2">
      <c r="A45" s="12">
        <v>39</v>
      </c>
      <c r="B45" s="84" t="s">
        <v>108</v>
      </c>
      <c r="C45" s="84" t="s">
        <v>109</v>
      </c>
      <c r="D45" s="84" t="s">
        <v>7</v>
      </c>
      <c r="E45" s="85">
        <v>78251</v>
      </c>
      <c r="F45" s="84" t="s">
        <v>10</v>
      </c>
      <c r="G45" s="84" t="s">
        <v>27</v>
      </c>
      <c r="H45" s="83">
        <v>3.35</v>
      </c>
      <c r="I45" s="18"/>
      <c r="J45" s="13">
        <v>12</v>
      </c>
      <c r="K45" s="15">
        <f t="shared" si="1"/>
        <v>0</v>
      </c>
      <c r="L45" s="18" t="s">
        <v>24</v>
      </c>
      <c r="M45" s="16" t="s">
        <v>13</v>
      </c>
    </row>
    <row r="46" spans="1:13" s="17" customFormat="1" ht="19.899999999999999" customHeight="1" x14ac:dyDescent="0.2">
      <c r="A46" s="12">
        <v>40</v>
      </c>
      <c r="B46" s="84" t="s">
        <v>110</v>
      </c>
      <c r="C46" s="84" t="s">
        <v>111</v>
      </c>
      <c r="D46" s="84" t="s">
        <v>7</v>
      </c>
      <c r="E46" s="85">
        <v>78227</v>
      </c>
      <c r="F46" s="84" t="s">
        <v>10</v>
      </c>
      <c r="G46" s="84" t="s">
        <v>48</v>
      </c>
      <c r="H46" s="83">
        <v>0.16</v>
      </c>
      <c r="I46" s="18"/>
      <c r="J46" s="13">
        <v>12</v>
      </c>
      <c r="K46" s="15">
        <f t="shared" si="1"/>
        <v>0</v>
      </c>
      <c r="L46" s="18" t="s">
        <v>12</v>
      </c>
      <c r="M46" s="16" t="s">
        <v>13</v>
      </c>
    </row>
    <row r="47" spans="1:13" s="17" customFormat="1" ht="19.899999999999999" customHeight="1" x14ac:dyDescent="0.2">
      <c r="A47" s="12">
        <v>41</v>
      </c>
      <c r="B47" s="84" t="s">
        <v>112</v>
      </c>
      <c r="C47" s="84" t="s">
        <v>113</v>
      </c>
      <c r="D47" s="84" t="s">
        <v>7</v>
      </c>
      <c r="E47" s="85">
        <v>78210</v>
      </c>
      <c r="F47" s="84" t="s">
        <v>10</v>
      </c>
      <c r="G47" s="84" t="s">
        <v>61</v>
      </c>
      <c r="H47" s="83">
        <v>0.5</v>
      </c>
      <c r="I47" s="18"/>
      <c r="J47" s="13">
        <v>12</v>
      </c>
      <c r="K47" s="15">
        <f t="shared" si="1"/>
        <v>0</v>
      </c>
      <c r="L47" s="18" t="s">
        <v>8</v>
      </c>
      <c r="M47" s="16" t="s">
        <v>13</v>
      </c>
    </row>
    <row r="48" spans="1:13" s="17" customFormat="1" ht="19.899999999999999" customHeight="1" x14ac:dyDescent="0.2">
      <c r="A48" s="12">
        <v>42</v>
      </c>
      <c r="B48" s="84" t="s">
        <v>114</v>
      </c>
      <c r="C48" s="84" t="s">
        <v>115</v>
      </c>
      <c r="D48" s="84" t="s">
        <v>116</v>
      </c>
      <c r="E48" s="85">
        <v>78023</v>
      </c>
      <c r="F48" s="84" t="s">
        <v>10</v>
      </c>
      <c r="G48" s="84" t="s">
        <v>48</v>
      </c>
      <c r="H48" s="83">
        <v>0.1</v>
      </c>
      <c r="I48" s="18"/>
      <c r="J48" s="13">
        <v>12</v>
      </c>
      <c r="K48" s="15">
        <f t="shared" si="1"/>
        <v>0</v>
      </c>
      <c r="L48" s="18" t="s">
        <v>24</v>
      </c>
      <c r="M48" s="16" t="s">
        <v>13</v>
      </c>
    </row>
    <row r="49" spans="1:13" s="17" customFormat="1" ht="19.899999999999999" customHeight="1" x14ac:dyDescent="0.2">
      <c r="A49" s="12">
        <v>43</v>
      </c>
      <c r="B49" s="84" t="s">
        <v>117</v>
      </c>
      <c r="C49" s="84" t="s">
        <v>118</v>
      </c>
      <c r="D49" s="84" t="s">
        <v>116</v>
      </c>
      <c r="E49" s="85">
        <v>78023</v>
      </c>
      <c r="F49" s="84" t="s">
        <v>10</v>
      </c>
      <c r="G49" s="84" t="s">
        <v>48</v>
      </c>
      <c r="H49" s="83">
        <v>0.28999999999999998</v>
      </c>
      <c r="I49" s="18"/>
      <c r="J49" s="13">
        <v>12</v>
      </c>
      <c r="K49" s="15">
        <f t="shared" si="1"/>
        <v>0</v>
      </c>
      <c r="L49" s="18" t="s">
        <v>24</v>
      </c>
      <c r="M49" s="16" t="s">
        <v>13</v>
      </c>
    </row>
    <row r="50" spans="1:13" s="17" customFormat="1" ht="19.899999999999999" customHeight="1" x14ac:dyDescent="0.2">
      <c r="A50" s="12">
        <v>44</v>
      </c>
      <c r="B50" s="84" t="s">
        <v>119</v>
      </c>
      <c r="C50" s="84" t="s">
        <v>120</v>
      </c>
      <c r="D50" s="84" t="s">
        <v>116</v>
      </c>
      <c r="E50" s="85">
        <v>78023</v>
      </c>
      <c r="F50" s="84" t="s">
        <v>10</v>
      </c>
      <c r="G50" s="84" t="s">
        <v>48</v>
      </c>
      <c r="H50" s="83">
        <v>0.16</v>
      </c>
      <c r="I50" s="18"/>
      <c r="J50" s="13">
        <v>12</v>
      </c>
      <c r="K50" s="15">
        <f t="shared" si="1"/>
        <v>0</v>
      </c>
      <c r="L50" s="18" t="s">
        <v>24</v>
      </c>
      <c r="M50" s="16" t="s">
        <v>13</v>
      </c>
    </row>
    <row r="51" spans="1:13" s="17" customFormat="1" ht="19.899999999999999" customHeight="1" x14ac:dyDescent="0.2">
      <c r="A51" s="12">
        <v>45</v>
      </c>
      <c r="B51" s="84" t="s">
        <v>121</v>
      </c>
      <c r="C51" s="84" t="s">
        <v>122</v>
      </c>
      <c r="D51" s="84" t="s">
        <v>116</v>
      </c>
      <c r="E51" s="85">
        <v>78023</v>
      </c>
      <c r="F51" s="84" t="s">
        <v>10</v>
      </c>
      <c r="G51" s="84" t="s">
        <v>123</v>
      </c>
      <c r="H51" s="83">
        <v>0.24</v>
      </c>
      <c r="I51" s="18"/>
      <c r="J51" s="13">
        <v>12</v>
      </c>
      <c r="K51" s="15">
        <f t="shared" si="1"/>
        <v>0</v>
      </c>
      <c r="L51" s="18" t="s">
        <v>24</v>
      </c>
      <c r="M51" s="16" t="s">
        <v>13</v>
      </c>
    </row>
    <row r="52" spans="1:13" s="17" customFormat="1" ht="19.899999999999999" customHeight="1" x14ac:dyDescent="0.2">
      <c r="A52" s="12">
        <v>46</v>
      </c>
      <c r="B52" s="84" t="s">
        <v>124</v>
      </c>
      <c r="C52" s="84" t="s">
        <v>125</v>
      </c>
      <c r="D52" s="84" t="s">
        <v>116</v>
      </c>
      <c r="E52" s="85">
        <v>78023</v>
      </c>
      <c r="F52" s="84" t="s">
        <v>10</v>
      </c>
      <c r="G52" s="84" t="s">
        <v>48</v>
      </c>
      <c r="H52" s="83">
        <v>2.23</v>
      </c>
      <c r="I52" s="18"/>
      <c r="J52" s="13">
        <v>12</v>
      </c>
      <c r="K52" s="15">
        <f t="shared" si="1"/>
        <v>0</v>
      </c>
      <c r="L52" s="18" t="s">
        <v>24</v>
      </c>
      <c r="M52" s="16" t="s">
        <v>13</v>
      </c>
    </row>
    <row r="53" spans="1:13" s="17" customFormat="1" ht="19.899999999999999" customHeight="1" x14ac:dyDescent="0.2">
      <c r="A53" s="12">
        <v>47</v>
      </c>
      <c r="B53" s="84" t="s">
        <v>126</v>
      </c>
      <c r="C53" s="84" t="s">
        <v>127</v>
      </c>
      <c r="D53" s="84" t="s">
        <v>7</v>
      </c>
      <c r="E53" s="85">
        <v>78210</v>
      </c>
      <c r="F53" s="84" t="s">
        <v>10</v>
      </c>
      <c r="G53" s="84" t="s">
        <v>27</v>
      </c>
      <c r="H53" s="83">
        <v>0.41</v>
      </c>
      <c r="I53" s="18"/>
      <c r="J53" s="13">
        <v>12</v>
      </c>
      <c r="K53" s="15">
        <f t="shared" si="1"/>
        <v>0</v>
      </c>
      <c r="L53" s="18" t="s">
        <v>8</v>
      </c>
      <c r="M53" s="16" t="s">
        <v>13</v>
      </c>
    </row>
    <row r="54" spans="1:13" s="38" customFormat="1" ht="19.899999999999999" customHeight="1" x14ac:dyDescent="0.2">
      <c r="A54" s="12">
        <v>48</v>
      </c>
      <c r="B54" s="92" t="s">
        <v>128</v>
      </c>
      <c r="C54" s="92" t="s">
        <v>129</v>
      </c>
      <c r="D54" s="93" t="s">
        <v>7</v>
      </c>
      <c r="E54" s="94">
        <v>78264</v>
      </c>
      <c r="F54" s="95" t="s">
        <v>10</v>
      </c>
      <c r="G54" s="92" t="s">
        <v>130</v>
      </c>
      <c r="H54" s="96">
        <v>0.55000000000000004</v>
      </c>
      <c r="I54" s="36"/>
      <c r="J54" s="13">
        <v>12</v>
      </c>
      <c r="K54" s="15">
        <f t="shared" si="1"/>
        <v>0</v>
      </c>
      <c r="L54" s="36" t="s">
        <v>12</v>
      </c>
      <c r="M54" s="37" t="s">
        <v>14</v>
      </c>
    </row>
    <row r="55" spans="1:13" s="17" customFormat="1" ht="19.899999999999999" customHeight="1" x14ac:dyDescent="0.2">
      <c r="A55" s="12">
        <v>49</v>
      </c>
      <c r="B55" s="84" t="s">
        <v>131</v>
      </c>
      <c r="C55" s="84" t="s">
        <v>132</v>
      </c>
      <c r="D55" s="84" t="s">
        <v>7</v>
      </c>
      <c r="E55" s="85">
        <v>78255</v>
      </c>
      <c r="F55" s="84" t="s">
        <v>10</v>
      </c>
      <c r="G55" s="84" t="s">
        <v>48</v>
      </c>
      <c r="H55" s="83">
        <v>0.7</v>
      </c>
      <c r="I55" s="18"/>
      <c r="J55" s="13">
        <v>12</v>
      </c>
      <c r="K55" s="15">
        <f t="shared" si="1"/>
        <v>0</v>
      </c>
      <c r="L55" s="18" t="s">
        <v>24</v>
      </c>
      <c r="M55" s="16" t="s">
        <v>13</v>
      </c>
    </row>
    <row r="56" spans="1:13" s="17" customFormat="1" ht="19.899999999999999" customHeight="1" x14ac:dyDescent="0.2">
      <c r="A56" s="12">
        <v>50</v>
      </c>
      <c r="B56" s="84" t="s">
        <v>133</v>
      </c>
      <c r="C56" s="84" t="s">
        <v>134</v>
      </c>
      <c r="D56" s="84" t="s">
        <v>7</v>
      </c>
      <c r="E56" s="85">
        <v>78255</v>
      </c>
      <c r="F56" s="84" t="s">
        <v>10</v>
      </c>
      <c r="G56" s="84" t="s">
        <v>27</v>
      </c>
      <c r="H56" s="83">
        <v>1</v>
      </c>
      <c r="I56" s="18"/>
      <c r="J56" s="13">
        <v>12</v>
      </c>
      <c r="K56" s="15">
        <f t="shared" si="1"/>
        <v>0</v>
      </c>
      <c r="L56" s="18" t="s">
        <v>24</v>
      </c>
      <c r="M56" s="16" t="s">
        <v>13</v>
      </c>
    </row>
    <row r="57" spans="1:13" s="17" customFormat="1" ht="19.899999999999999" customHeight="1" x14ac:dyDescent="0.2">
      <c r="A57" s="12">
        <v>51</v>
      </c>
      <c r="B57" s="79" t="s">
        <v>135</v>
      </c>
      <c r="C57" s="79" t="s">
        <v>136</v>
      </c>
      <c r="D57" s="86" t="s">
        <v>7</v>
      </c>
      <c r="E57" s="81">
        <v>78211</v>
      </c>
      <c r="F57" s="82" t="s">
        <v>10</v>
      </c>
      <c r="G57" s="79" t="s">
        <v>23</v>
      </c>
      <c r="H57" s="83">
        <v>0.39</v>
      </c>
      <c r="I57" s="13"/>
      <c r="J57" s="13">
        <v>12</v>
      </c>
      <c r="K57" s="15">
        <f t="shared" si="1"/>
        <v>0</v>
      </c>
      <c r="L57" s="13" t="s">
        <v>12</v>
      </c>
      <c r="M57" s="16" t="s">
        <v>14</v>
      </c>
    </row>
    <row r="58" spans="1:13" s="17" customFormat="1" ht="19.899999999999999" customHeight="1" x14ac:dyDescent="0.2">
      <c r="A58" s="12">
        <v>52</v>
      </c>
      <c r="B58" s="84" t="s">
        <v>137</v>
      </c>
      <c r="C58" s="84" t="s">
        <v>138</v>
      </c>
      <c r="D58" s="84" t="s">
        <v>7</v>
      </c>
      <c r="E58" s="85">
        <v>78256</v>
      </c>
      <c r="F58" s="84" t="s">
        <v>10</v>
      </c>
      <c r="G58" s="84" t="s">
        <v>48</v>
      </c>
      <c r="H58" s="83">
        <v>3.05</v>
      </c>
      <c r="I58" s="18"/>
      <c r="J58" s="13">
        <v>12</v>
      </c>
      <c r="K58" s="15">
        <f t="shared" si="1"/>
        <v>0</v>
      </c>
      <c r="L58" s="18" t="s">
        <v>24</v>
      </c>
      <c r="M58" s="16" t="s">
        <v>13</v>
      </c>
    </row>
    <row r="59" spans="1:13" s="17" customFormat="1" ht="19.899999999999999" customHeight="1" x14ac:dyDescent="0.2">
      <c r="A59" s="12">
        <v>53</v>
      </c>
      <c r="B59" s="79" t="s">
        <v>139</v>
      </c>
      <c r="C59" s="79" t="s">
        <v>140</v>
      </c>
      <c r="D59" s="86" t="s">
        <v>7</v>
      </c>
      <c r="E59" s="81">
        <v>78257</v>
      </c>
      <c r="F59" s="82" t="s">
        <v>10</v>
      </c>
      <c r="G59" s="80" t="s">
        <v>40</v>
      </c>
      <c r="H59" s="83">
        <v>0.22</v>
      </c>
      <c r="I59" s="14"/>
      <c r="J59" s="13">
        <v>12</v>
      </c>
      <c r="K59" s="15">
        <f t="shared" si="1"/>
        <v>0</v>
      </c>
      <c r="L59" s="13" t="s">
        <v>24</v>
      </c>
      <c r="M59" s="16" t="s">
        <v>14</v>
      </c>
    </row>
    <row r="60" spans="1:13" s="17" customFormat="1" ht="19.899999999999999" customHeight="1" x14ac:dyDescent="0.2">
      <c r="A60" s="12">
        <v>54</v>
      </c>
      <c r="B60" s="84" t="s">
        <v>141</v>
      </c>
      <c r="C60" s="84" t="s">
        <v>142</v>
      </c>
      <c r="D60" s="84" t="s">
        <v>72</v>
      </c>
      <c r="E60" s="85">
        <v>78006</v>
      </c>
      <c r="F60" s="84" t="s">
        <v>10</v>
      </c>
      <c r="G60" s="84" t="s">
        <v>48</v>
      </c>
      <c r="H60" s="83">
        <v>0.6</v>
      </c>
      <c r="I60" s="18"/>
      <c r="J60" s="13">
        <v>12</v>
      </c>
      <c r="K60" s="15">
        <f t="shared" si="1"/>
        <v>0</v>
      </c>
      <c r="L60" s="18" t="s">
        <v>24</v>
      </c>
      <c r="M60" s="16" t="s">
        <v>13</v>
      </c>
    </row>
    <row r="61" spans="1:13" s="17" customFormat="1" ht="19.899999999999999" customHeight="1" x14ac:dyDescent="0.2">
      <c r="A61" s="12">
        <v>55</v>
      </c>
      <c r="B61" s="84" t="s">
        <v>143</v>
      </c>
      <c r="C61" s="84" t="s">
        <v>144</v>
      </c>
      <c r="D61" s="84" t="s">
        <v>7</v>
      </c>
      <c r="E61" s="85">
        <v>78261</v>
      </c>
      <c r="F61" s="84" t="s">
        <v>10</v>
      </c>
      <c r="G61" s="84" t="s">
        <v>27</v>
      </c>
      <c r="H61" s="83">
        <v>3.98</v>
      </c>
      <c r="I61" s="18"/>
      <c r="J61" s="13">
        <v>12</v>
      </c>
      <c r="K61" s="15">
        <f t="shared" si="1"/>
        <v>0</v>
      </c>
      <c r="L61" s="18" t="s">
        <v>28</v>
      </c>
      <c r="M61" s="16" t="s">
        <v>13</v>
      </c>
    </row>
    <row r="62" spans="1:13" s="17" customFormat="1" ht="19.899999999999999" customHeight="1" x14ac:dyDescent="0.2">
      <c r="A62" s="12">
        <v>56</v>
      </c>
      <c r="B62" s="84" t="s">
        <v>145</v>
      </c>
      <c r="C62" s="84" t="s">
        <v>146</v>
      </c>
      <c r="D62" s="84" t="s">
        <v>7</v>
      </c>
      <c r="E62" s="85">
        <v>78238</v>
      </c>
      <c r="F62" s="84" t="s">
        <v>10</v>
      </c>
      <c r="G62" s="84" t="s">
        <v>147</v>
      </c>
      <c r="H62" s="83">
        <v>2.5</v>
      </c>
      <c r="I62" s="18"/>
      <c r="J62" s="13">
        <v>12</v>
      </c>
      <c r="K62" s="15">
        <f t="shared" si="1"/>
        <v>0</v>
      </c>
      <c r="L62" s="18" t="s">
        <v>24</v>
      </c>
      <c r="M62" s="16" t="s">
        <v>13</v>
      </c>
    </row>
    <row r="63" spans="1:13" s="17" customFormat="1" ht="19.899999999999999" customHeight="1" x14ac:dyDescent="0.2">
      <c r="A63" s="12">
        <v>57</v>
      </c>
      <c r="B63" s="84" t="s">
        <v>148</v>
      </c>
      <c r="C63" s="84" t="s">
        <v>149</v>
      </c>
      <c r="D63" s="84" t="s">
        <v>7</v>
      </c>
      <c r="E63" s="85">
        <v>78228</v>
      </c>
      <c r="F63" s="84" t="s">
        <v>10</v>
      </c>
      <c r="G63" s="84" t="s">
        <v>27</v>
      </c>
      <c r="H63" s="83">
        <v>0.86</v>
      </c>
      <c r="I63" s="18"/>
      <c r="J63" s="13">
        <v>12</v>
      </c>
      <c r="K63" s="15">
        <f t="shared" si="1"/>
        <v>0</v>
      </c>
      <c r="L63" s="18" t="s">
        <v>24</v>
      </c>
      <c r="M63" s="16" t="s">
        <v>13</v>
      </c>
    </row>
    <row r="64" spans="1:13" s="17" customFormat="1" ht="19.899999999999999" customHeight="1" x14ac:dyDescent="0.2">
      <c r="A64" s="12">
        <v>58</v>
      </c>
      <c r="B64" s="84" t="s">
        <v>150</v>
      </c>
      <c r="C64" s="84" t="s">
        <v>151</v>
      </c>
      <c r="D64" s="84" t="s">
        <v>7</v>
      </c>
      <c r="E64" s="85">
        <v>78248</v>
      </c>
      <c r="F64" s="84" t="s">
        <v>10</v>
      </c>
      <c r="G64" s="84" t="s">
        <v>48</v>
      </c>
      <c r="H64" s="83">
        <v>1.42</v>
      </c>
      <c r="I64" s="18"/>
      <c r="J64" s="13">
        <v>12</v>
      </c>
      <c r="K64" s="15">
        <f t="shared" si="1"/>
        <v>0</v>
      </c>
      <c r="L64" s="18" t="s">
        <v>24</v>
      </c>
      <c r="M64" s="16" t="s">
        <v>13</v>
      </c>
    </row>
    <row r="65" spans="1:13" s="17" customFormat="1" ht="19.899999999999999" customHeight="1" x14ac:dyDescent="0.2">
      <c r="A65" s="12">
        <v>59</v>
      </c>
      <c r="B65" s="84" t="s">
        <v>152</v>
      </c>
      <c r="C65" s="84" t="s">
        <v>153</v>
      </c>
      <c r="D65" s="84" t="s">
        <v>7</v>
      </c>
      <c r="E65" s="85">
        <v>78247</v>
      </c>
      <c r="F65" s="84" t="s">
        <v>10</v>
      </c>
      <c r="G65" s="84" t="s">
        <v>48</v>
      </c>
      <c r="H65" s="83">
        <v>0.8</v>
      </c>
      <c r="I65" s="18"/>
      <c r="J65" s="13">
        <v>12</v>
      </c>
      <c r="K65" s="15">
        <f t="shared" si="1"/>
        <v>0</v>
      </c>
      <c r="L65" s="18" t="s">
        <v>28</v>
      </c>
      <c r="M65" s="16" t="s">
        <v>13</v>
      </c>
    </row>
    <row r="66" spans="1:13" s="17" customFormat="1" ht="19.899999999999999" customHeight="1" x14ac:dyDescent="0.2">
      <c r="A66" s="12">
        <v>60</v>
      </c>
      <c r="B66" s="79" t="s">
        <v>154</v>
      </c>
      <c r="C66" s="79" t="s">
        <v>155</v>
      </c>
      <c r="D66" s="86" t="s">
        <v>7</v>
      </c>
      <c r="E66" s="81">
        <v>78258</v>
      </c>
      <c r="F66" s="82" t="s">
        <v>10</v>
      </c>
      <c r="G66" s="79" t="s">
        <v>80</v>
      </c>
      <c r="H66" s="83">
        <v>1</v>
      </c>
      <c r="I66" s="13"/>
      <c r="J66" s="13">
        <v>12</v>
      </c>
      <c r="K66" s="15">
        <f t="shared" si="1"/>
        <v>0</v>
      </c>
      <c r="L66" s="13" t="s">
        <v>24</v>
      </c>
      <c r="M66" s="16" t="s">
        <v>14</v>
      </c>
    </row>
    <row r="67" spans="1:13" s="35" customFormat="1" ht="19.899999999999999" customHeight="1" x14ac:dyDescent="0.2">
      <c r="A67" s="12">
        <v>61</v>
      </c>
      <c r="B67" s="97" t="s">
        <v>156</v>
      </c>
      <c r="C67" s="97" t="s">
        <v>157</v>
      </c>
      <c r="D67" s="84" t="s">
        <v>7</v>
      </c>
      <c r="E67" s="85">
        <v>78227</v>
      </c>
      <c r="F67" s="84" t="s">
        <v>10</v>
      </c>
      <c r="G67" s="84" t="s">
        <v>147</v>
      </c>
      <c r="H67" s="83">
        <v>0.33</v>
      </c>
      <c r="I67" s="18"/>
      <c r="J67" s="13">
        <v>12</v>
      </c>
      <c r="K67" s="15">
        <f t="shared" si="1"/>
        <v>0</v>
      </c>
      <c r="L67" s="18" t="s">
        <v>12</v>
      </c>
      <c r="M67" s="16" t="s">
        <v>13</v>
      </c>
    </row>
    <row r="68" spans="1:13" s="17" customFormat="1" ht="19.899999999999999" customHeight="1" x14ac:dyDescent="0.2">
      <c r="A68" s="12">
        <v>62</v>
      </c>
      <c r="B68" s="84" t="s">
        <v>158</v>
      </c>
      <c r="C68" s="84" t="s">
        <v>159</v>
      </c>
      <c r="D68" s="84" t="s">
        <v>7</v>
      </c>
      <c r="E68" s="85">
        <v>78227</v>
      </c>
      <c r="F68" s="84" t="s">
        <v>10</v>
      </c>
      <c r="G68" s="84" t="s">
        <v>40</v>
      </c>
      <c r="H68" s="83">
        <v>0.11</v>
      </c>
      <c r="I68" s="18"/>
      <c r="J68" s="13">
        <v>12</v>
      </c>
      <c r="K68" s="15">
        <f t="shared" si="1"/>
        <v>0</v>
      </c>
      <c r="L68" s="18" t="s">
        <v>12</v>
      </c>
      <c r="M68" s="16" t="s">
        <v>13</v>
      </c>
    </row>
    <row r="69" spans="1:13" s="17" customFormat="1" ht="19.899999999999999" customHeight="1" x14ac:dyDescent="0.2">
      <c r="A69" s="12">
        <v>63</v>
      </c>
      <c r="B69" s="79" t="s">
        <v>160</v>
      </c>
      <c r="C69" s="79" t="s">
        <v>161</v>
      </c>
      <c r="D69" s="86" t="s">
        <v>7</v>
      </c>
      <c r="E69" s="81">
        <v>78211</v>
      </c>
      <c r="F69" s="82" t="s">
        <v>10</v>
      </c>
      <c r="G69" s="79" t="s">
        <v>130</v>
      </c>
      <c r="H69" s="83">
        <v>0.19</v>
      </c>
      <c r="I69" s="13"/>
      <c r="J69" s="13">
        <v>12</v>
      </c>
      <c r="K69" s="15">
        <f t="shared" si="1"/>
        <v>0</v>
      </c>
      <c r="L69" s="13" t="s">
        <v>12</v>
      </c>
      <c r="M69" s="16" t="s">
        <v>14</v>
      </c>
    </row>
    <row r="70" spans="1:13" s="17" customFormat="1" ht="19.899999999999999" customHeight="1" x14ac:dyDescent="0.2">
      <c r="A70" s="12">
        <v>64</v>
      </c>
      <c r="B70" s="84" t="s">
        <v>162</v>
      </c>
      <c r="C70" s="84" t="s">
        <v>163</v>
      </c>
      <c r="D70" s="84" t="s">
        <v>7</v>
      </c>
      <c r="E70" s="85">
        <v>78210</v>
      </c>
      <c r="F70" s="84" t="s">
        <v>10</v>
      </c>
      <c r="G70" s="84" t="s">
        <v>27</v>
      </c>
      <c r="H70" s="83">
        <v>0.49</v>
      </c>
      <c r="I70" s="18"/>
      <c r="J70" s="13">
        <v>12</v>
      </c>
      <c r="K70" s="15">
        <f t="shared" si="1"/>
        <v>0</v>
      </c>
      <c r="L70" s="18" t="s">
        <v>8</v>
      </c>
      <c r="M70" s="16" t="s">
        <v>13</v>
      </c>
    </row>
    <row r="71" spans="1:13" s="17" customFormat="1" ht="19.899999999999999" customHeight="1" x14ac:dyDescent="0.2">
      <c r="A71" s="12"/>
      <c r="B71" s="39"/>
      <c r="C71" s="40"/>
      <c r="D71" s="40"/>
      <c r="E71" s="40"/>
      <c r="F71" s="40"/>
      <c r="G71" s="40"/>
      <c r="H71" s="41"/>
      <c r="I71" s="42" t="s">
        <v>306</v>
      </c>
      <c r="J71" s="43"/>
      <c r="K71" s="44">
        <f>SUM(K39:K70)</f>
        <v>0</v>
      </c>
      <c r="L71" s="18"/>
      <c r="M71" s="16"/>
    </row>
    <row r="72" spans="1:13" s="17" customFormat="1" ht="19.899999999999999" customHeight="1" x14ac:dyDescent="0.2">
      <c r="A72" s="12"/>
      <c r="B72" s="45" t="s">
        <v>314</v>
      </c>
      <c r="C72" s="46"/>
      <c r="D72" s="46"/>
      <c r="E72" s="46"/>
      <c r="F72" s="46"/>
      <c r="G72" s="46"/>
      <c r="H72" s="46"/>
      <c r="I72" s="46"/>
      <c r="J72" s="46"/>
      <c r="K72" s="47"/>
      <c r="L72" s="18"/>
      <c r="M72" s="16"/>
    </row>
    <row r="73" spans="1:13" s="17" customFormat="1" ht="26.25" customHeight="1" x14ac:dyDescent="0.2">
      <c r="A73" s="12"/>
      <c r="B73" s="6" t="s">
        <v>0</v>
      </c>
      <c r="C73" s="6" t="s">
        <v>1</v>
      </c>
      <c r="D73" s="6" t="s">
        <v>2</v>
      </c>
      <c r="E73" s="7" t="s">
        <v>3</v>
      </c>
      <c r="F73" s="8" t="s">
        <v>6</v>
      </c>
      <c r="G73" s="6" t="s">
        <v>5</v>
      </c>
      <c r="H73" s="9" t="s">
        <v>15</v>
      </c>
      <c r="I73" s="6" t="s">
        <v>301</v>
      </c>
      <c r="J73" s="6" t="s">
        <v>303</v>
      </c>
      <c r="K73" s="6" t="s">
        <v>302</v>
      </c>
      <c r="L73" s="18"/>
      <c r="M73" s="16"/>
    </row>
    <row r="74" spans="1:13" s="17" customFormat="1" ht="19.899999999999999" customHeight="1" x14ac:dyDescent="0.2">
      <c r="A74" s="12">
        <v>65</v>
      </c>
      <c r="B74" s="84" t="s">
        <v>164</v>
      </c>
      <c r="C74" s="84" t="s">
        <v>165</v>
      </c>
      <c r="D74" s="84" t="s">
        <v>7</v>
      </c>
      <c r="E74" s="85">
        <v>78213</v>
      </c>
      <c r="F74" s="84" t="s">
        <v>10</v>
      </c>
      <c r="G74" s="84" t="s">
        <v>27</v>
      </c>
      <c r="H74" s="83">
        <v>0.95</v>
      </c>
      <c r="I74" s="18"/>
      <c r="J74" s="13">
        <v>12</v>
      </c>
      <c r="K74" s="15">
        <f t="shared" ref="K74:K104" si="2">I74*J74</f>
        <v>0</v>
      </c>
      <c r="L74" s="18" t="s">
        <v>24</v>
      </c>
      <c r="M74" s="16" t="s">
        <v>13</v>
      </c>
    </row>
    <row r="75" spans="1:13" s="48" customFormat="1" ht="19.899999999999999" customHeight="1" x14ac:dyDescent="0.2">
      <c r="A75" s="12">
        <v>66</v>
      </c>
      <c r="B75" s="84" t="s">
        <v>166</v>
      </c>
      <c r="C75" s="84" t="s">
        <v>167</v>
      </c>
      <c r="D75" s="84" t="s">
        <v>116</v>
      </c>
      <c r="E75" s="85">
        <v>78023</v>
      </c>
      <c r="F75" s="84" t="s">
        <v>10</v>
      </c>
      <c r="G75" s="84" t="s">
        <v>48</v>
      </c>
      <c r="H75" s="83">
        <v>0.06</v>
      </c>
      <c r="I75" s="18"/>
      <c r="J75" s="13">
        <v>12</v>
      </c>
      <c r="K75" s="15">
        <f t="shared" si="2"/>
        <v>0</v>
      </c>
      <c r="L75" s="18" t="s">
        <v>24</v>
      </c>
      <c r="M75" s="16" t="s">
        <v>13</v>
      </c>
    </row>
    <row r="76" spans="1:13" s="17" customFormat="1" ht="19.899999999999999" customHeight="1" x14ac:dyDescent="0.2">
      <c r="A76" s="12">
        <v>67</v>
      </c>
      <c r="B76" s="97" t="s">
        <v>168</v>
      </c>
      <c r="C76" s="97" t="s">
        <v>169</v>
      </c>
      <c r="D76" s="79" t="s">
        <v>7</v>
      </c>
      <c r="E76" s="98">
        <v>78214</v>
      </c>
      <c r="F76" s="84" t="s">
        <v>10</v>
      </c>
      <c r="G76" s="88" t="s">
        <v>40</v>
      </c>
      <c r="H76" s="83">
        <v>0.6</v>
      </c>
      <c r="I76" s="21"/>
      <c r="J76" s="13">
        <v>12</v>
      </c>
      <c r="K76" s="15">
        <f t="shared" si="2"/>
        <v>0</v>
      </c>
      <c r="L76" s="16" t="s">
        <v>8</v>
      </c>
      <c r="M76" s="16" t="s">
        <v>13</v>
      </c>
    </row>
    <row r="77" spans="1:13" s="17" customFormat="1" ht="19.899999999999999" customHeight="1" x14ac:dyDescent="0.2">
      <c r="A77" s="12">
        <v>68</v>
      </c>
      <c r="B77" s="84" t="s">
        <v>170</v>
      </c>
      <c r="C77" s="84" t="s">
        <v>171</v>
      </c>
      <c r="D77" s="84" t="s">
        <v>7</v>
      </c>
      <c r="E77" s="85">
        <v>78259</v>
      </c>
      <c r="F77" s="84" t="s">
        <v>10</v>
      </c>
      <c r="G77" s="84" t="s">
        <v>27</v>
      </c>
      <c r="H77" s="83">
        <v>0.65</v>
      </c>
      <c r="I77" s="18"/>
      <c r="J77" s="13">
        <v>12</v>
      </c>
      <c r="K77" s="15">
        <f t="shared" si="2"/>
        <v>0</v>
      </c>
      <c r="L77" s="18" t="s">
        <v>28</v>
      </c>
      <c r="M77" s="16" t="s">
        <v>13</v>
      </c>
    </row>
    <row r="78" spans="1:13" s="17" customFormat="1" ht="19.899999999999999" customHeight="1" x14ac:dyDescent="0.2">
      <c r="A78" s="12">
        <v>69</v>
      </c>
      <c r="B78" s="84" t="s">
        <v>172</v>
      </c>
      <c r="C78" s="84" t="s">
        <v>173</v>
      </c>
      <c r="D78" s="84" t="s">
        <v>7</v>
      </c>
      <c r="E78" s="85">
        <v>78229</v>
      </c>
      <c r="F78" s="84" t="s">
        <v>10</v>
      </c>
      <c r="G78" s="84" t="s">
        <v>48</v>
      </c>
      <c r="H78" s="83">
        <v>0.51</v>
      </c>
      <c r="I78" s="18"/>
      <c r="J78" s="13">
        <v>12</v>
      </c>
      <c r="K78" s="15">
        <f t="shared" si="2"/>
        <v>0</v>
      </c>
      <c r="L78" s="18" t="s">
        <v>24</v>
      </c>
      <c r="M78" s="16" t="s">
        <v>13</v>
      </c>
    </row>
    <row r="79" spans="1:13" s="17" customFormat="1" ht="19.899999999999999" customHeight="1" x14ac:dyDescent="0.2">
      <c r="A79" s="12">
        <v>70</v>
      </c>
      <c r="B79" s="79" t="s">
        <v>174</v>
      </c>
      <c r="C79" s="79" t="s">
        <v>175</v>
      </c>
      <c r="D79" s="86" t="s">
        <v>7</v>
      </c>
      <c r="E79" s="81">
        <v>78252</v>
      </c>
      <c r="F79" s="82" t="s">
        <v>10</v>
      </c>
      <c r="G79" s="79" t="s">
        <v>176</v>
      </c>
      <c r="H79" s="83">
        <v>2.5</v>
      </c>
      <c r="I79" s="13"/>
      <c r="J79" s="13">
        <v>12</v>
      </c>
      <c r="K79" s="15">
        <f t="shared" si="2"/>
        <v>0</v>
      </c>
      <c r="L79" s="13" t="s">
        <v>12</v>
      </c>
      <c r="M79" s="16" t="s">
        <v>14</v>
      </c>
    </row>
    <row r="80" spans="1:13" s="17" customFormat="1" ht="19.899999999999999" customHeight="1" x14ac:dyDescent="0.2">
      <c r="A80" s="12">
        <v>71</v>
      </c>
      <c r="B80" s="84" t="s">
        <v>177</v>
      </c>
      <c r="C80" s="84" t="s">
        <v>178</v>
      </c>
      <c r="D80" s="84" t="s">
        <v>7</v>
      </c>
      <c r="E80" s="85">
        <v>78230</v>
      </c>
      <c r="F80" s="84" t="s">
        <v>10</v>
      </c>
      <c r="G80" s="84" t="s">
        <v>27</v>
      </c>
      <c r="H80" s="83">
        <v>0.68</v>
      </c>
      <c r="I80" s="18"/>
      <c r="J80" s="13">
        <v>12</v>
      </c>
      <c r="K80" s="15">
        <f t="shared" si="2"/>
        <v>0</v>
      </c>
      <c r="L80" s="18" t="s">
        <v>24</v>
      </c>
      <c r="M80" s="16" t="s">
        <v>13</v>
      </c>
    </row>
    <row r="81" spans="1:13" s="17" customFormat="1" ht="19.899999999999999" customHeight="1" x14ac:dyDescent="0.2">
      <c r="A81" s="12">
        <v>72</v>
      </c>
      <c r="B81" s="79" t="s">
        <v>179</v>
      </c>
      <c r="C81" s="79" t="s">
        <v>180</v>
      </c>
      <c r="D81" s="86" t="s">
        <v>7</v>
      </c>
      <c r="E81" s="81">
        <v>78253</v>
      </c>
      <c r="F81" s="82" t="s">
        <v>10</v>
      </c>
      <c r="G81" s="79" t="s">
        <v>64</v>
      </c>
      <c r="H81" s="83">
        <v>1</v>
      </c>
      <c r="I81" s="13"/>
      <c r="J81" s="13">
        <v>12</v>
      </c>
      <c r="K81" s="15">
        <f t="shared" si="2"/>
        <v>0</v>
      </c>
      <c r="L81" s="13" t="s">
        <v>24</v>
      </c>
      <c r="M81" s="16" t="s">
        <v>14</v>
      </c>
    </row>
    <row r="82" spans="1:13" s="17" customFormat="1" ht="19.899999999999999" customHeight="1" x14ac:dyDescent="0.2">
      <c r="A82" s="12">
        <v>73</v>
      </c>
      <c r="B82" s="84" t="s">
        <v>181</v>
      </c>
      <c r="C82" s="84" t="s">
        <v>182</v>
      </c>
      <c r="D82" s="84" t="s">
        <v>7</v>
      </c>
      <c r="E82" s="85">
        <v>78209</v>
      </c>
      <c r="F82" s="84" t="s">
        <v>10</v>
      </c>
      <c r="G82" s="84" t="s">
        <v>27</v>
      </c>
      <c r="H82" s="83">
        <v>0.96</v>
      </c>
      <c r="I82" s="18"/>
      <c r="J82" s="13">
        <v>12</v>
      </c>
      <c r="K82" s="15">
        <f t="shared" si="2"/>
        <v>0</v>
      </c>
      <c r="L82" s="18" t="s">
        <v>28</v>
      </c>
      <c r="M82" s="16" t="s">
        <v>13</v>
      </c>
    </row>
    <row r="83" spans="1:13" s="17" customFormat="1" ht="19.899999999999999" customHeight="1" x14ac:dyDescent="0.2">
      <c r="A83" s="12">
        <v>74</v>
      </c>
      <c r="B83" s="79" t="s">
        <v>183</v>
      </c>
      <c r="C83" s="99" t="s">
        <v>184</v>
      </c>
      <c r="D83" s="99" t="s">
        <v>185</v>
      </c>
      <c r="E83" s="100">
        <v>78065</v>
      </c>
      <c r="F83" s="101" t="s">
        <v>10</v>
      </c>
      <c r="G83" s="99" t="s">
        <v>33</v>
      </c>
      <c r="H83" s="83">
        <v>0.7</v>
      </c>
      <c r="I83" s="49"/>
      <c r="J83" s="13">
        <v>12</v>
      </c>
      <c r="K83" s="15">
        <f t="shared" si="2"/>
        <v>0</v>
      </c>
      <c r="L83" s="49" t="s">
        <v>12</v>
      </c>
      <c r="M83" s="50" t="s">
        <v>14</v>
      </c>
    </row>
    <row r="84" spans="1:13" s="17" customFormat="1" ht="19.899999999999999" customHeight="1" x14ac:dyDescent="0.2">
      <c r="A84" s="12">
        <v>75</v>
      </c>
      <c r="B84" s="79" t="s">
        <v>293</v>
      </c>
      <c r="C84" s="99" t="s">
        <v>294</v>
      </c>
      <c r="D84" s="99" t="s">
        <v>7</v>
      </c>
      <c r="E84" s="100" t="s">
        <v>292</v>
      </c>
      <c r="F84" s="101" t="s">
        <v>291</v>
      </c>
      <c r="G84" s="99" t="s">
        <v>295</v>
      </c>
      <c r="H84" s="83">
        <v>3.6</v>
      </c>
      <c r="I84" s="49"/>
      <c r="J84" s="13">
        <v>12</v>
      </c>
      <c r="K84" s="15">
        <f t="shared" si="2"/>
        <v>0</v>
      </c>
      <c r="L84" s="49" t="s">
        <v>12</v>
      </c>
      <c r="M84" s="50" t="s">
        <v>13</v>
      </c>
    </row>
    <row r="85" spans="1:13" s="17" customFormat="1" ht="27" customHeight="1" x14ac:dyDescent="0.2">
      <c r="A85" s="12">
        <v>76</v>
      </c>
      <c r="B85" s="84" t="s">
        <v>186</v>
      </c>
      <c r="C85" s="84" t="s">
        <v>187</v>
      </c>
      <c r="D85" s="84" t="s">
        <v>7</v>
      </c>
      <c r="E85" s="85">
        <v>78212</v>
      </c>
      <c r="F85" s="84" t="s">
        <v>10</v>
      </c>
      <c r="G85" s="84" t="s">
        <v>188</v>
      </c>
      <c r="H85" s="83">
        <v>0.57999999999999996</v>
      </c>
      <c r="I85" s="18"/>
      <c r="J85" s="13">
        <v>12</v>
      </c>
      <c r="K85" s="15">
        <f t="shared" si="2"/>
        <v>0</v>
      </c>
      <c r="L85" s="18" t="s">
        <v>24</v>
      </c>
      <c r="M85" s="16" t="s">
        <v>13</v>
      </c>
    </row>
    <row r="86" spans="1:13" s="17" customFormat="1" ht="19.899999999999999" customHeight="1" x14ac:dyDescent="0.2">
      <c r="A86" s="12">
        <v>77</v>
      </c>
      <c r="B86" s="84" t="s">
        <v>189</v>
      </c>
      <c r="C86" s="84" t="s">
        <v>190</v>
      </c>
      <c r="D86" s="84" t="s">
        <v>7</v>
      </c>
      <c r="E86" s="85">
        <v>78212</v>
      </c>
      <c r="F86" s="84" t="s">
        <v>10</v>
      </c>
      <c r="G86" s="84" t="s">
        <v>191</v>
      </c>
      <c r="H86" s="83">
        <v>0.52</v>
      </c>
      <c r="I86" s="18"/>
      <c r="J86" s="13">
        <v>12</v>
      </c>
      <c r="K86" s="15">
        <f t="shared" si="2"/>
        <v>0</v>
      </c>
      <c r="L86" s="18" t="s">
        <v>24</v>
      </c>
      <c r="M86" s="16" t="s">
        <v>13</v>
      </c>
    </row>
    <row r="87" spans="1:13" s="17" customFormat="1" ht="24.75" customHeight="1" x14ac:dyDescent="0.2">
      <c r="A87" s="12">
        <v>78</v>
      </c>
      <c r="B87" s="79" t="s">
        <v>192</v>
      </c>
      <c r="C87" s="79" t="s">
        <v>193</v>
      </c>
      <c r="D87" s="79" t="s">
        <v>194</v>
      </c>
      <c r="E87" s="81">
        <v>78073</v>
      </c>
      <c r="F87" s="82" t="s">
        <v>195</v>
      </c>
      <c r="G87" s="79" t="s">
        <v>23</v>
      </c>
      <c r="H87" s="83">
        <v>3.45</v>
      </c>
      <c r="I87" s="13"/>
      <c r="J87" s="13">
        <v>12</v>
      </c>
      <c r="K87" s="15">
        <f t="shared" si="2"/>
        <v>0</v>
      </c>
      <c r="L87" s="13" t="s">
        <v>12</v>
      </c>
      <c r="M87" s="16" t="s">
        <v>14</v>
      </c>
    </row>
    <row r="88" spans="1:13" s="17" customFormat="1" ht="19.899999999999999" customHeight="1" x14ac:dyDescent="0.2">
      <c r="A88" s="12">
        <v>79</v>
      </c>
      <c r="B88" s="79" t="s">
        <v>196</v>
      </c>
      <c r="C88" s="86" t="s">
        <v>197</v>
      </c>
      <c r="D88" s="80" t="s">
        <v>7</v>
      </c>
      <c r="E88" s="81">
        <v>78264</v>
      </c>
      <c r="F88" s="82" t="s">
        <v>10</v>
      </c>
      <c r="G88" s="79" t="s">
        <v>33</v>
      </c>
      <c r="H88" s="83">
        <v>0.48</v>
      </c>
      <c r="I88" s="13"/>
      <c r="J88" s="13">
        <v>12</v>
      </c>
      <c r="K88" s="15">
        <f t="shared" si="2"/>
        <v>0</v>
      </c>
      <c r="L88" s="13" t="s">
        <v>12</v>
      </c>
      <c r="M88" s="16" t="s">
        <v>14</v>
      </c>
    </row>
    <row r="89" spans="1:13" s="17" customFormat="1" ht="19.899999999999999" customHeight="1" x14ac:dyDescent="0.2">
      <c r="A89" s="12">
        <v>80</v>
      </c>
      <c r="B89" s="79" t="s">
        <v>198</v>
      </c>
      <c r="C89" s="79" t="s">
        <v>199</v>
      </c>
      <c r="D89" s="86" t="s">
        <v>7</v>
      </c>
      <c r="E89" s="81">
        <v>78237</v>
      </c>
      <c r="F89" s="82" t="s">
        <v>10</v>
      </c>
      <c r="G89" s="88" t="s">
        <v>40</v>
      </c>
      <c r="H89" s="83">
        <v>2.62</v>
      </c>
      <c r="I89" s="21"/>
      <c r="J89" s="13">
        <v>12</v>
      </c>
      <c r="K89" s="15">
        <f t="shared" si="2"/>
        <v>0</v>
      </c>
      <c r="L89" s="13" t="s">
        <v>12</v>
      </c>
      <c r="M89" s="16" t="s">
        <v>14</v>
      </c>
    </row>
    <row r="90" spans="1:13" s="17" customFormat="1" ht="19.899999999999999" customHeight="1" x14ac:dyDescent="0.2">
      <c r="A90" s="12">
        <v>81</v>
      </c>
      <c r="B90" s="84" t="s">
        <v>200</v>
      </c>
      <c r="C90" s="84" t="s">
        <v>201</v>
      </c>
      <c r="D90" s="84" t="s">
        <v>7</v>
      </c>
      <c r="E90" s="85">
        <v>78232</v>
      </c>
      <c r="F90" s="84" t="s">
        <v>10</v>
      </c>
      <c r="G90" s="84" t="s">
        <v>27</v>
      </c>
      <c r="H90" s="83">
        <v>0.7</v>
      </c>
      <c r="I90" s="18"/>
      <c r="J90" s="13">
        <v>12</v>
      </c>
      <c r="K90" s="15">
        <f t="shared" si="2"/>
        <v>0</v>
      </c>
      <c r="L90" s="18" t="s">
        <v>28</v>
      </c>
      <c r="M90" s="16" t="s">
        <v>13</v>
      </c>
    </row>
    <row r="91" spans="1:13" s="17" customFormat="1" ht="19.899999999999999" customHeight="1" x14ac:dyDescent="0.2">
      <c r="A91" s="12">
        <v>82</v>
      </c>
      <c r="B91" s="97" t="s">
        <v>202</v>
      </c>
      <c r="C91" s="97" t="s">
        <v>203</v>
      </c>
      <c r="D91" s="97" t="s">
        <v>7</v>
      </c>
      <c r="E91" s="102">
        <v>78224</v>
      </c>
      <c r="F91" s="84" t="s">
        <v>10</v>
      </c>
      <c r="G91" s="97" t="s">
        <v>204</v>
      </c>
      <c r="H91" s="83">
        <v>0.1</v>
      </c>
      <c r="I91" s="16"/>
      <c r="J91" s="13">
        <v>12</v>
      </c>
      <c r="K91" s="15">
        <f t="shared" si="2"/>
        <v>0</v>
      </c>
      <c r="L91" s="16" t="s">
        <v>12</v>
      </c>
      <c r="M91" s="16" t="s">
        <v>13</v>
      </c>
    </row>
    <row r="92" spans="1:13" s="17" customFormat="1" ht="19.899999999999999" customHeight="1" x14ac:dyDescent="0.2">
      <c r="A92" s="12">
        <v>83</v>
      </c>
      <c r="B92" s="97" t="s">
        <v>205</v>
      </c>
      <c r="C92" s="97" t="s">
        <v>206</v>
      </c>
      <c r="D92" s="97" t="s">
        <v>7</v>
      </c>
      <c r="E92" s="102">
        <v>78224</v>
      </c>
      <c r="F92" s="84" t="s">
        <v>10</v>
      </c>
      <c r="G92" s="97" t="s">
        <v>204</v>
      </c>
      <c r="H92" s="83">
        <v>0.15</v>
      </c>
      <c r="I92" s="16"/>
      <c r="J92" s="13">
        <v>12</v>
      </c>
      <c r="K92" s="15">
        <f t="shared" si="2"/>
        <v>0</v>
      </c>
      <c r="L92" s="16" t="s">
        <v>12</v>
      </c>
      <c r="M92" s="16" t="s">
        <v>13</v>
      </c>
    </row>
    <row r="93" spans="1:13" s="17" customFormat="1" ht="19.899999999999999" customHeight="1" x14ac:dyDescent="0.2">
      <c r="A93" s="12">
        <v>84</v>
      </c>
      <c r="B93" s="79" t="s">
        <v>207</v>
      </c>
      <c r="C93" s="79" t="s">
        <v>208</v>
      </c>
      <c r="D93" s="80" t="s">
        <v>7</v>
      </c>
      <c r="E93" s="81">
        <v>78264</v>
      </c>
      <c r="F93" s="82" t="s">
        <v>10</v>
      </c>
      <c r="G93" s="79" t="s">
        <v>33</v>
      </c>
      <c r="H93" s="83">
        <v>0.27</v>
      </c>
      <c r="I93" s="13"/>
      <c r="J93" s="13">
        <v>12</v>
      </c>
      <c r="K93" s="15">
        <f t="shared" si="2"/>
        <v>0</v>
      </c>
      <c r="L93" s="13" t="s">
        <v>12</v>
      </c>
      <c r="M93" s="16" t="s">
        <v>14</v>
      </c>
    </row>
    <row r="94" spans="1:13" s="17" customFormat="1" ht="19.899999999999999" customHeight="1" x14ac:dyDescent="0.2">
      <c r="A94" s="12">
        <v>85</v>
      </c>
      <c r="B94" s="79" t="s">
        <v>209</v>
      </c>
      <c r="C94" s="79" t="s">
        <v>210</v>
      </c>
      <c r="D94" s="79" t="s">
        <v>7</v>
      </c>
      <c r="E94" s="81">
        <v>78264</v>
      </c>
      <c r="F94" s="82" t="s">
        <v>10</v>
      </c>
      <c r="G94" s="79" t="s">
        <v>64</v>
      </c>
      <c r="H94" s="83">
        <v>0.31</v>
      </c>
      <c r="I94" s="13"/>
      <c r="J94" s="13">
        <v>12</v>
      </c>
      <c r="K94" s="15">
        <f t="shared" si="2"/>
        <v>0</v>
      </c>
      <c r="L94" s="13" t="s">
        <v>12</v>
      </c>
      <c r="M94" s="16" t="s">
        <v>14</v>
      </c>
    </row>
    <row r="95" spans="1:13" s="17" customFormat="1" ht="19.899999999999999" customHeight="1" x14ac:dyDescent="0.2">
      <c r="A95" s="12">
        <v>86</v>
      </c>
      <c r="B95" s="79" t="s">
        <v>211</v>
      </c>
      <c r="C95" s="79" t="s">
        <v>212</v>
      </c>
      <c r="D95" s="86" t="s">
        <v>7</v>
      </c>
      <c r="E95" s="81">
        <v>78253</v>
      </c>
      <c r="F95" s="82" t="s">
        <v>10</v>
      </c>
      <c r="G95" s="79" t="s">
        <v>213</v>
      </c>
      <c r="H95" s="83">
        <v>4</v>
      </c>
      <c r="I95" s="13"/>
      <c r="J95" s="13">
        <v>12</v>
      </c>
      <c r="K95" s="15">
        <f t="shared" si="2"/>
        <v>0</v>
      </c>
      <c r="L95" s="13" t="s">
        <v>24</v>
      </c>
      <c r="M95" s="16" t="s">
        <v>14</v>
      </c>
    </row>
    <row r="96" spans="1:13" s="17" customFormat="1" ht="19.899999999999999" customHeight="1" x14ac:dyDescent="0.2">
      <c r="A96" s="12">
        <v>87</v>
      </c>
      <c r="B96" s="79" t="s">
        <v>214</v>
      </c>
      <c r="C96" s="79" t="s">
        <v>215</v>
      </c>
      <c r="D96" s="79" t="s">
        <v>185</v>
      </c>
      <c r="E96" s="81">
        <v>78065</v>
      </c>
      <c r="F96" s="82" t="s">
        <v>10</v>
      </c>
      <c r="G96" s="79" t="s">
        <v>33</v>
      </c>
      <c r="H96" s="83">
        <v>0.19</v>
      </c>
      <c r="I96" s="13"/>
      <c r="J96" s="13">
        <v>12</v>
      </c>
      <c r="K96" s="15">
        <f t="shared" si="2"/>
        <v>0</v>
      </c>
      <c r="L96" s="13" t="s">
        <v>12</v>
      </c>
      <c r="M96" s="16" t="s">
        <v>14</v>
      </c>
    </row>
    <row r="97" spans="1:13" s="17" customFormat="1" ht="25.5" customHeight="1" x14ac:dyDescent="0.2">
      <c r="A97" s="12">
        <v>88</v>
      </c>
      <c r="B97" s="84" t="s">
        <v>216</v>
      </c>
      <c r="C97" s="84" t="s">
        <v>217</v>
      </c>
      <c r="D97" s="84" t="s">
        <v>7</v>
      </c>
      <c r="E97" s="85">
        <v>78216</v>
      </c>
      <c r="F97" s="84" t="s">
        <v>10</v>
      </c>
      <c r="G97" s="84" t="s">
        <v>218</v>
      </c>
      <c r="H97" s="83">
        <v>0.42</v>
      </c>
      <c r="I97" s="18"/>
      <c r="J97" s="13">
        <v>12</v>
      </c>
      <c r="K97" s="15">
        <f t="shared" si="2"/>
        <v>0</v>
      </c>
      <c r="L97" s="18" t="s">
        <v>24</v>
      </c>
      <c r="M97" s="16" t="s">
        <v>13</v>
      </c>
    </row>
    <row r="98" spans="1:13" s="17" customFormat="1" ht="19.899999999999999" customHeight="1" x14ac:dyDescent="0.2">
      <c r="A98" s="12">
        <v>89</v>
      </c>
      <c r="B98" s="84" t="s">
        <v>219</v>
      </c>
      <c r="C98" s="84" t="s">
        <v>220</v>
      </c>
      <c r="D98" s="84" t="s">
        <v>116</v>
      </c>
      <c r="E98" s="85">
        <v>78023</v>
      </c>
      <c r="F98" s="84" t="s">
        <v>10</v>
      </c>
      <c r="G98" s="84" t="s">
        <v>48</v>
      </c>
      <c r="H98" s="83">
        <v>0.9</v>
      </c>
      <c r="I98" s="18"/>
      <c r="J98" s="13">
        <v>12</v>
      </c>
      <c r="K98" s="15">
        <f t="shared" si="2"/>
        <v>0</v>
      </c>
      <c r="L98" s="18" t="s">
        <v>24</v>
      </c>
      <c r="M98" s="16" t="s">
        <v>13</v>
      </c>
    </row>
    <row r="99" spans="1:13" s="17" customFormat="1" ht="19.899999999999999" customHeight="1" x14ac:dyDescent="0.2">
      <c r="A99" s="12">
        <v>90</v>
      </c>
      <c r="B99" s="84" t="s">
        <v>221</v>
      </c>
      <c r="C99" s="84" t="s">
        <v>222</v>
      </c>
      <c r="D99" s="84" t="s">
        <v>7</v>
      </c>
      <c r="E99" s="85">
        <v>78242</v>
      </c>
      <c r="F99" s="84" t="s">
        <v>10</v>
      </c>
      <c r="G99" s="84" t="s">
        <v>40</v>
      </c>
      <c r="H99" s="83">
        <v>0.05</v>
      </c>
      <c r="I99" s="18"/>
      <c r="J99" s="13">
        <v>12</v>
      </c>
      <c r="K99" s="15">
        <f t="shared" si="2"/>
        <v>0</v>
      </c>
      <c r="L99" s="18" t="s">
        <v>12</v>
      </c>
      <c r="M99" s="16" t="s">
        <v>13</v>
      </c>
    </row>
    <row r="100" spans="1:13" s="17" customFormat="1" ht="19.899999999999999" customHeight="1" x14ac:dyDescent="0.2">
      <c r="A100" s="12">
        <v>91</v>
      </c>
      <c r="B100" s="79" t="s">
        <v>223</v>
      </c>
      <c r="C100" s="79" t="s">
        <v>224</v>
      </c>
      <c r="D100" s="86" t="s">
        <v>7</v>
      </c>
      <c r="E100" s="81">
        <v>78224</v>
      </c>
      <c r="F100" s="82" t="s">
        <v>10</v>
      </c>
      <c r="G100" s="79" t="s">
        <v>23</v>
      </c>
      <c r="H100" s="83">
        <v>0.89</v>
      </c>
      <c r="I100" s="13"/>
      <c r="J100" s="13">
        <v>12</v>
      </c>
      <c r="K100" s="15">
        <f t="shared" si="2"/>
        <v>0</v>
      </c>
      <c r="L100" s="13" t="s">
        <v>12</v>
      </c>
      <c r="M100" s="16" t="s">
        <v>14</v>
      </c>
    </row>
    <row r="101" spans="1:13" s="17" customFormat="1" ht="22.5" customHeight="1" x14ac:dyDescent="0.2">
      <c r="A101" s="12">
        <v>92</v>
      </c>
      <c r="B101" s="84" t="s">
        <v>225</v>
      </c>
      <c r="C101" s="84" t="s">
        <v>226</v>
      </c>
      <c r="D101" s="84" t="s">
        <v>7</v>
      </c>
      <c r="E101" s="85">
        <v>78214</v>
      </c>
      <c r="F101" s="84" t="s">
        <v>9</v>
      </c>
      <c r="G101" s="84" t="s">
        <v>227</v>
      </c>
      <c r="H101" s="83">
        <v>5.38</v>
      </c>
      <c r="I101" s="18"/>
      <c r="J101" s="13">
        <v>12</v>
      </c>
      <c r="K101" s="15">
        <f t="shared" si="2"/>
        <v>0</v>
      </c>
      <c r="L101" s="18" t="s">
        <v>8</v>
      </c>
      <c r="M101" s="16" t="s">
        <v>13</v>
      </c>
    </row>
    <row r="102" spans="1:13" s="17" customFormat="1" ht="27.75" customHeight="1" x14ac:dyDescent="0.2">
      <c r="A102" s="12">
        <v>93</v>
      </c>
      <c r="B102" s="84" t="s">
        <v>228</v>
      </c>
      <c r="C102" s="84" t="s">
        <v>229</v>
      </c>
      <c r="D102" s="84" t="s">
        <v>7</v>
      </c>
      <c r="E102" s="85">
        <v>78214</v>
      </c>
      <c r="F102" s="84" t="s">
        <v>10</v>
      </c>
      <c r="G102" s="84" t="s">
        <v>191</v>
      </c>
      <c r="H102" s="83">
        <v>0.9</v>
      </c>
      <c r="I102" s="18"/>
      <c r="J102" s="13">
        <v>12</v>
      </c>
      <c r="K102" s="15">
        <f t="shared" si="2"/>
        <v>0</v>
      </c>
      <c r="L102" s="18" t="s">
        <v>8</v>
      </c>
      <c r="M102" s="16" t="s">
        <v>13</v>
      </c>
    </row>
    <row r="103" spans="1:13" s="17" customFormat="1" ht="19.899999999999999" customHeight="1" x14ac:dyDescent="0.2">
      <c r="A103" s="12">
        <v>94</v>
      </c>
      <c r="B103" s="84" t="s">
        <v>230</v>
      </c>
      <c r="C103" s="84" t="s">
        <v>231</v>
      </c>
      <c r="D103" s="84" t="s">
        <v>7</v>
      </c>
      <c r="E103" s="85">
        <v>78253</v>
      </c>
      <c r="F103" s="84" t="s">
        <v>10</v>
      </c>
      <c r="G103" s="84" t="s">
        <v>48</v>
      </c>
      <c r="H103" s="83">
        <v>1.95</v>
      </c>
      <c r="I103" s="18"/>
      <c r="J103" s="13">
        <v>12</v>
      </c>
      <c r="K103" s="15">
        <f t="shared" si="2"/>
        <v>0</v>
      </c>
      <c r="L103" s="18" t="s">
        <v>24</v>
      </c>
      <c r="M103" s="16" t="s">
        <v>13</v>
      </c>
    </row>
    <row r="104" spans="1:13" s="17" customFormat="1" ht="19.899999999999999" customHeight="1" x14ac:dyDescent="0.2">
      <c r="A104" s="12">
        <v>95</v>
      </c>
      <c r="B104" s="84" t="s">
        <v>232</v>
      </c>
      <c r="C104" s="84" t="s">
        <v>233</v>
      </c>
      <c r="D104" s="84" t="s">
        <v>7</v>
      </c>
      <c r="E104" s="85">
        <v>78214</v>
      </c>
      <c r="F104" s="84" t="s">
        <v>10</v>
      </c>
      <c r="G104" s="84" t="s">
        <v>40</v>
      </c>
      <c r="H104" s="83">
        <v>0.15</v>
      </c>
      <c r="I104" s="18"/>
      <c r="J104" s="13">
        <v>12</v>
      </c>
      <c r="K104" s="15">
        <f t="shared" si="2"/>
        <v>0</v>
      </c>
      <c r="L104" s="18" t="s">
        <v>8</v>
      </c>
      <c r="M104" s="16" t="s">
        <v>13</v>
      </c>
    </row>
    <row r="105" spans="1:13" s="17" customFormat="1" ht="19.899999999999999" customHeight="1" x14ac:dyDescent="0.2">
      <c r="A105" s="12"/>
      <c r="B105" s="39"/>
      <c r="C105" s="40"/>
      <c r="D105" s="40"/>
      <c r="E105" s="40"/>
      <c r="F105" s="40"/>
      <c r="G105" s="40"/>
      <c r="H105" s="41"/>
      <c r="I105" s="42" t="s">
        <v>307</v>
      </c>
      <c r="J105" s="43"/>
      <c r="K105" s="44">
        <f>SUM(K74:K104)</f>
        <v>0</v>
      </c>
      <c r="L105" s="18"/>
      <c r="M105" s="16"/>
    </row>
    <row r="106" spans="1:13" s="17" customFormat="1" ht="19.899999999999999" customHeight="1" x14ac:dyDescent="0.2">
      <c r="A106" s="12"/>
      <c r="B106" s="45" t="s">
        <v>315</v>
      </c>
      <c r="C106" s="40"/>
      <c r="D106" s="40"/>
      <c r="E106" s="40"/>
      <c r="F106" s="40"/>
      <c r="G106" s="40"/>
      <c r="H106" s="40"/>
      <c r="I106" s="40"/>
      <c r="J106" s="40"/>
      <c r="K106" s="41"/>
      <c r="L106" s="18"/>
      <c r="M106" s="16"/>
    </row>
    <row r="107" spans="1:13" s="17" customFormat="1" ht="32.25" customHeight="1" x14ac:dyDescent="0.2">
      <c r="A107" s="12"/>
      <c r="B107" s="6" t="s">
        <v>0</v>
      </c>
      <c r="C107" s="6" t="s">
        <v>1</v>
      </c>
      <c r="D107" s="6" t="s">
        <v>2</v>
      </c>
      <c r="E107" s="7" t="s">
        <v>3</v>
      </c>
      <c r="F107" s="8" t="s">
        <v>6</v>
      </c>
      <c r="G107" s="6" t="s">
        <v>5</v>
      </c>
      <c r="H107" s="9" t="s">
        <v>15</v>
      </c>
      <c r="I107" s="6" t="s">
        <v>301</v>
      </c>
      <c r="J107" s="6" t="s">
        <v>303</v>
      </c>
      <c r="K107" s="6" t="s">
        <v>302</v>
      </c>
      <c r="L107" s="18"/>
      <c r="M107" s="16"/>
    </row>
    <row r="108" spans="1:13" s="17" customFormat="1" ht="19.899999999999999" customHeight="1" x14ac:dyDescent="0.2">
      <c r="A108" s="12">
        <v>96</v>
      </c>
      <c r="B108" s="84" t="s">
        <v>234</v>
      </c>
      <c r="C108" s="84" t="s">
        <v>235</v>
      </c>
      <c r="D108" s="84" t="s">
        <v>7</v>
      </c>
      <c r="E108" s="85">
        <v>78255</v>
      </c>
      <c r="F108" s="84" t="s">
        <v>10</v>
      </c>
      <c r="G108" s="84" t="s">
        <v>40</v>
      </c>
      <c r="H108" s="83">
        <v>0.91</v>
      </c>
      <c r="I108" s="18"/>
      <c r="J108" s="13">
        <v>12</v>
      </c>
      <c r="K108" s="15">
        <f t="shared" ref="K108:K135" si="3">I108*J108</f>
        <v>0</v>
      </c>
      <c r="L108" s="18" t="s">
        <v>24</v>
      </c>
      <c r="M108" s="16" t="s">
        <v>13</v>
      </c>
    </row>
    <row r="109" spans="1:13" s="17" customFormat="1" ht="26.25" customHeight="1" x14ac:dyDescent="0.2">
      <c r="A109" s="12">
        <v>97</v>
      </c>
      <c r="B109" s="84" t="s">
        <v>236</v>
      </c>
      <c r="C109" s="84" t="s">
        <v>237</v>
      </c>
      <c r="D109" s="84" t="s">
        <v>7</v>
      </c>
      <c r="E109" s="85">
        <v>78255</v>
      </c>
      <c r="F109" s="84" t="s">
        <v>10</v>
      </c>
      <c r="G109" s="84" t="s">
        <v>218</v>
      </c>
      <c r="H109" s="83">
        <v>0.92</v>
      </c>
      <c r="I109" s="18"/>
      <c r="J109" s="13">
        <v>12</v>
      </c>
      <c r="K109" s="15">
        <f t="shared" si="3"/>
        <v>0</v>
      </c>
      <c r="L109" s="18" t="s">
        <v>24</v>
      </c>
      <c r="M109" s="16" t="s">
        <v>13</v>
      </c>
    </row>
    <row r="110" spans="1:13" s="17" customFormat="1" ht="19.899999999999999" customHeight="1" x14ac:dyDescent="0.2">
      <c r="A110" s="12">
        <v>98</v>
      </c>
      <c r="B110" s="84" t="s">
        <v>238</v>
      </c>
      <c r="C110" s="84" t="s">
        <v>239</v>
      </c>
      <c r="D110" s="84" t="s">
        <v>7</v>
      </c>
      <c r="E110" s="85">
        <v>78258</v>
      </c>
      <c r="F110" s="84" t="s">
        <v>10</v>
      </c>
      <c r="G110" s="84" t="s">
        <v>27</v>
      </c>
      <c r="H110" s="83">
        <v>1.6</v>
      </c>
      <c r="I110" s="18"/>
      <c r="J110" s="13">
        <v>12</v>
      </c>
      <c r="K110" s="15">
        <f t="shared" si="3"/>
        <v>0</v>
      </c>
      <c r="L110" s="18" t="s">
        <v>28</v>
      </c>
      <c r="M110" s="16" t="s">
        <v>13</v>
      </c>
    </row>
    <row r="111" spans="1:13" s="17" customFormat="1" ht="19.899999999999999" customHeight="1" x14ac:dyDescent="0.2">
      <c r="A111" s="12">
        <v>99</v>
      </c>
      <c r="B111" s="84" t="s">
        <v>240</v>
      </c>
      <c r="C111" s="84" t="s">
        <v>241</v>
      </c>
      <c r="D111" s="84" t="s">
        <v>7</v>
      </c>
      <c r="E111" s="85">
        <v>78233</v>
      </c>
      <c r="F111" s="84" t="s">
        <v>10</v>
      </c>
      <c r="G111" s="84" t="s">
        <v>48</v>
      </c>
      <c r="H111" s="83">
        <v>1.06</v>
      </c>
      <c r="I111" s="18"/>
      <c r="J111" s="13">
        <v>12</v>
      </c>
      <c r="K111" s="15">
        <f t="shared" si="3"/>
        <v>0</v>
      </c>
      <c r="L111" s="18" t="s">
        <v>28</v>
      </c>
      <c r="M111" s="16" t="s">
        <v>13</v>
      </c>
    </row>
    <row r="112" spans="1:13" s="17" customFormat="1" ht="19.899999999999999" customHeight="1" x14ac:dyDescent="0.2">
      <c r="A112" s="12">
        <v>100</v>
      </c>
      <c r="B112" s="79" t="s">
        <v>242</v>
      </c>
      <c r="C112" s="79" t="s">
        <v>243</v>
      </c>
      <c r="D112" s="86" t="s">
        <v>7</v>
      </c>
      <c r="E112" s="81">
        <v>78251</v>
      </c>
      <c r="F112" s="82" t="s">
        <v>10</v>
      </c>
      <c r="G112" s="79" t="s">
        <v>23</v>
      </c>
      <c r="H112" s="83">
        <v>1.35</v>
      </c>
      <c r="I112" s="13"/>
      <c r="J112" s="13">
        <v>12</v>
      </c>
      <c r="K112" s="15">
        <f t="shared" si="3"/>
        <v>0</v>
      </c>
      <c r="L112" s="13" t="s">
        <v>12</v>
      </c>
      <c r="M112" s="16" t="s">
        <v>14</v>
      </c>
    </row>
    <row r="113" spans="1:13" s="17" customFormat="1" ht="19.899999999999999" customHeight="1" x14ac:dyDescent="0.2">
      <c r="A113" s="12">
        <v>101</v>
      </c>
      <c r="B113" s="79" t="s">
        <v>244</v>
      </c>
      <c r="C113" s="79" t="s">
        <v>245</v>
      </c>
      <c r="D113" s="79" t="s">
        <v>7</v>
      </c>
      <c r="E113" s="81">
        <v>78260</v>
      </c>
      <c r="F113" s="82" t="s">
        <v>10</v>
      </c>
      <c r="G113" s="79" t="s">
        <v>33</v>
      </c>
      <c r="H113" s="83">
        <v>0.52</v>
      </c>
      <c r="I113" s="13"/>
      <c r="J113" s="13">
        <v>12</v>
      </c>
      <c r="K113" s="15">
        <f t="shared" si="3"/>
        <v>0</v>
      </c>
      <c r="L113" s="13" t="s">
        <v>24</v>
      </c>
      <c r="M113" s="16" t="s">
        <v>14</v>
      </c>
    </row>
    <row r="114" spans="1:13" s="17" customFormat="1" ht="19.899999999999999" customHeight="1" x14ac:dyDescent="0.2">
      <c r="A114" s="12">
        <v>102</v>
      </c>
      <c r="B114" s="87" t="s">
        <v>246</v>
      </c>
      <c r="C114" s="79" t="s">
        <v>247</v>
      </c>
      <c r="D114" s="86" t="s">
        <v>185</v>
      </c>
      <c r="E114" s="81">
        <v>78065</v>
      </c>
      <c r="F114" s="82" t="s">
        <v>10</v>
      </c>
      <c r="G114" s="88" t="s">
        <v>40</v>
      </c>
      <c r="H114" s="83">
        <v>1</v>
      </c>
      <c r="I114" s="21"/>
      <c r="J114" s="13">
        <v>12</v>
      </c>
      <c r="K114" s="15">
        <f t="shared" si="3"/>
        <v>0</v>
      </c>
      <c r="L114" s="13" t="s">
        <v>12</v>
      </c>
      <c r="M114" s="16" t="s">
        <v>14</v>
      </c>
    </row>
    <row r="115" spans="1:13" s="17" customFormat="1" ht="19.899999999999999" customHeight="1" x14ac:dyDescent="0.2">
      <c r="A115" s="12">
        <v>103</v>
      </c>
      <c r="B115" s="79" t="s">
        <v>248</v>
      </c>
      <c r="C115" s="79" t="s">
        <v>249</v>
      </c>
      <c r="D115" s="79" t="s">
        <v>185</v>
      </c>
      <c r="E115" s="81">
        <v>78065</v>
      </c>
      <c r="F115" s="82" t="s">
        <v>10</v>
      </c>
      <c r="G115" s="79" t="s">
        <v>64</v>
      </c>
      <c r="H115" s="83">
        <v>0.4</v>
      </c>
      <c r="I115" s="13"/>
      <c r="J115" s="13">
        <v>12</v>
      </c>
      <c r="K115" s="15">
        <f t="shared" si="3"/>
        <v>0</v>
      </c>
      <c r="L115" s="13" t="s">
        <v>12</v>
      </c>
      <c r="M115" s="16" t="s">
        <v>14</v>
      </c>
    </row>
    <row r="116" spans="1:13" s="17" customFormat="1" ht="19.899999999999999" customHeight="1" x14ac:dyDescent="0.2">
      <c r="A116" s="12">
        <v>104</v>
      </c>
      <c r="B116" s="84" t="s">
        <v>250</v>
      </c>
      <c r="C116" s="84" t="s">
        <v>251</v>
      </c>
      <c r="D116" s="84" t="s">
        <v>7</v>
      </c>
      <c r="E116" s="85">
        <v>78256</v>
      </c>
      <c r="F116" s="84" t="s">
        <v>10</v>
      </c>
      <c r="G116" s="84" t="s">
        <v>48</v>
      </c>
      <c r="H116" s="83">
        <v>3.58</v>
      </c>
      <c r="I116" s="18"/>
      <c r="J116" s="13">
        <v>12</v>
      </c>
      <c r="K116" s="15">
        <f t="shared" si="3"/>
        <v>0</v>
      </c>
      <c r="L116" s="18" t="s">
        <v>24</v>
      </c>
      <c r="M116" s="16" t="s">
        <v>13</v>
      </c>
    </row>
    <row r="117" spans="1:13" s="17" customFormat="1" ht="19.899999999999999" customHeight="1" x14ac:dyDescent="0.2">
      <c r="A117" s="12">
        <v>105</v>
      </c>
      <c r="B117" s="79" t="s">
        <v>252</v>
      </c>
      <c r="C117" s="79" t="s">
        <v>253</v>
      </c>
      <c r="D117" s="80" t="s">
        <v>7</v>
      </c>
      <c r="E117" s="81">
        <v>78264</v>
      </c>
      <c r="F117" s="82" t="s">
        <v>10</v>
      </c>
      <c r="G117" s="79" t="s">
        <v>80</v>
      </c>
      <c r="H117" s="83">
        <v>0.69</v>
      </c>
      <c r="I117" s="13"/>
      <c r="J117" s="13">
        <v>12</v>
      </c>
      <c r="K117" s="15">
        <f t="shared" si="3"/>
        <v>0</v>
      </c>
      <c r="L117" s="13" t="s">
        <v>12</v>
      </c>
      <c r="M117" s="16" t="s">
        <v>14</v>
      </c>
    </row>
    <row r="118" spans="1:13" s="17" customFormat="1" ht="26.25" customHeight="1" x14ac:dyDescent="0.2">
      <c r="A118" s="12">
        <v>106</v>
      </c>
      <c r="B118" s="79" t="s">
        <v>252</v>
      </c>
      <c r="C118" s="79" t="s">
        <v>254</v>
      </c>
      <c r="D118" s="79" t="s">
        <v>7</v>
      </c>
      <c r="E118" s="81">
        <v>78264</v>
      </c>
      <c r="F118" s="82" t="s">
        <v>195</v>
      </c>
      <c r="G118" s="79" t="s">
        <v>255</v>
      </c>
      <c r="H118" s="83">
        <v>6.39</v>
      </c>
      <c r="I118" s="13"/>
      <c r="J118" s="13">
        <v>12</v>
      </c>
      <c r="K118" s="15">
        <f t="shared" si="3"/>
        <v>0</v>
      </c>
      <c r="L118" s="13" t="s">
        <v>12</v>
      </c>
      <c r="M118" s="16" t="s">
        <v>14</v>
      </c>
    </row>
    <row r="119" spans="1:13" s="17" customFormat="1" ht="19.899999999999999" customHeight="1" x14ac:dyDescent="0.2">
      <c r="A119" s="12">
        <v>107</v>
      </c>
      <c r="B119" s="84" t="s">
        <v>256</v>
      </c>
      <c r="C119" s="84" t="s">
        <v>257</v>
      </c>
      <c r="D119" s="84" t="s">
        <v>7</v>
      </c>
      <c r="E119" s="85">
        <v>78257</v>
      </c>
      <c r="F119" s="84" t="s">
        <v>10</v>
      </c>
      <c r="G119" s="84" t="s">
        <v>48</v>
      </c>
      <c r="H119" s="83">
        <v>0.2</v>
      </c>
      <c r="I119" s="18"/>
      <c r="J119" s="13">
        <v>12</v>
      </c>
      <c r="K119" s="15">
        <f t="shared" si="3"/>
        <v>0</v>
      </c>
      <c r="L119" s="18" t="s">
        <v>24</v>
      </c>
      <c r="M119" s="16" t="s">
        <v>13</v>
      </c>
    </row>
    <row r="120" spans="1:13" s="17" customFormat="1" ht="19.899999999999999" customHeight="1" x14ac:dyDescent="0.2">
      <c r="A120" s="12">
        <v>108</v>
      </c>
      <c r="B120" s="84" t="s">
        <v>258</v>
      </c>
      <c r="C120" s="84" t="s">
        <v>259</v>
      </c>
      <c r="D120" s="84" t="s">
        <v>7</v>
      </c>
      <c r="E120" s="85">
        <v>78220</v>
      </c>
      <c r="F120" s="84" t="s">
        <v>10</v>
      </c>
      <c r="G120" s="84" t="s">
        <v>27</v>
      </c>
      <c r="H120" s="83">
        <v>4.04</v>
      </c>
      <c r="I120" s="18"/>
      <c r="J120" s="13">
        <v>12</v>
      </c>
      <c r="K120" s="15">
        <f t="shared" si="3"/>
        <v>0</v>
      </c>
      <c r="L120" s="18" t="s">
        <v>8</v>
      </c>
      <c r="M120" s="16" t="s">
        <v>13</v>
      </c>
    </row>
    <row r="121" spans="1:13" s="17" customFormat="1" ht="19.899999999999999" customHeight="1" x14ac:dyDescent="0.2">
      <c r="A121" s="12">
        <v>109</v>
      </c>
      <c r="B121" s="79" t="s">
        <v>260</v>
      </c>
      <c r="C121" s="79" t="s">
        <v>261</v>
      </c>
      <c r="D121" s="79" t="s">
        <v>11</v>
      </c>
      <c r="E121" s="81">
        <v>78112</v>
      </c>
      <c r="F121" s="82" t="s">
        <v>10</v>
      </c>
      <c r="G121" s="79" t="s">
        <v>64</v>
      </c>
      <c r="H121" s="83">
        <v>0.76</v>
      </c>
      <c r="I121" s="13"/>
      <c r="J121" s="13">
        <v>12</v>
      </c>
      <c r="K121" s="15">
        <f t="shared" si="3"/>
        <v>0</v>
      </c>
      <c r="L121" s="13" t="s">
        <v>8</v>
      </c>
      <c r="M121" s="16" t="s">
        <v>14</v>
      </c>
    </row>
    <row r="122" spans="1:13" s="35" customFormat="1" ht="19.899999999999999" customHeight="1" x14ac:dyDescent="0.2">
      <c r="A122" s="12">
        <v>110</v>
      </c>
      <c r="B122" s="79" t="s">
        <v>262</v>
      </c>
      <c r="C122" s="79" t="s">
        <v>263</v>
      </c>
      <c r="D122" s="80" t="s">
        <v>7</v>
      </c>
      <c r="E122" s="81">
        <v>78253</v>
      </c>
      <c r="F122" s="82" t="s">
        <v>10</v>
      </c>
      <c r="G122" s="79" t="s">
        <v>264</v>
      </c>
      <c r="H122" s="83">
        <v>3.6</v>
      </c>
      <c r="I122" s="13"/>
      <c r="J122" s="13">
        <v>12</v>
      </c>
      <c r="K122" s="15">
        <f t="shared" si="3"/>
        <v>0</v>
      </c>
      <c r="L122" s="13" t="s">
        <v>24</v>
      </c>
      <c r="M122" s="16" t="s">
        <v>14</v>
      </c>
    </row>
    <row r="123" spans="1:13" s="17" customFormat="1" ht="19.899999999999999" customHeight="1" x14ac:dyDescent="0.2">
      <c r="A123" s="12">
        <v>111</v>
      </c>
      <c r="B123" s="89" t="s">
        <v>265</v>
      </c>
      <c r="C123" s="89" t="s">
        <v>266</v>
      </c>
      <c r="D123" s="89" t="s">
        <v>7</v>
      </c>
      <c r="E123" s="90">
        <v>78250</v>
      </c>
      <c r="F123" s="89" t="s">
        <v>10</v>
      </c>
      <c r="G123" s="89" t="s">
        <v>48</v>
      </c>
      <c r="H123" s="91">
        <v>3.09</v>
      </c>
      <c r="I123" s="33"/>
      <c r="J123" s="13">
        <v>12</v>
      </c>
      <c r="K123" s="15">
        <f t="shared" si="3"/>
        <v>0</v>
      </c>
      <c r="L123" s="33" t="s">
        <v>24</v>
      </c>
      <c r="M123" s="34" t="s">
        <v>13</v>
      </c>
    </row>
    <row r="124" spans="1:13" s="17" customFormat="1" ht="19.899999999999999" customHeight="1" x14ac:dyDescent="0.2">
      <c r="A124" s="12">
        <v>112</v>
      </c>
      <c r="B124" s="79" t="s">
        <v>267</v>
      </c>
      <c r="C124" s="86" t="s">
        <v>268</v>
      </c>
      <c r="D124" s="79" t="s">
        <v>7</v>
      </c>
      <c r="E124" s="81">
        <v>78264</v>
      </c>
      <c r="F124" s="82" t="s">
        <v>10</v>
      </c>
      <c r="G124" s="79" t="s">
        <v>33</v>
      </c>
      <c r="H124" s="83">
        <v>0.2</v>
      </c>
      <c r="I124" s="13"/>
      <c r="J124" s="13">
        <v>12</v>
      </c>
      <c r="K124" s="15">
        <f t="shared" si="3"/>
        <v>0</v>
      </c>
      <c r="L124" s="13" t="s">
        <v>12</v>
      </c>
      <c r="M124" s="16" t="s">
        <v>14</v>
      </c>
    </row>
    <row r="125" spans="1:13" s="48" customFormat="1" ht="19.899999999999999" customHeight="1" x14ac:dyDescent="0.2">
      <c r="A125" s="12">
        <v>113</v>
      </c>
      <c r="B125" s="79" t="s">
        <v>269</v>
      </c>
      <c r="C125" s="79" t="s">
        <v>270</v>
      </c>
      <c r="D125" s="79" t="s">
        <v>194</v>
      </c>
      <c r="E125" s="81">
        <v>78073</v>
      </c>
      <c r="F125" s="82" t="s">
        <v>10</v>
      </c>
      <c r="G125" s="79" t="s">
        <v>33</v>
      </c>
      <c r="H125" s="83">
        <v>0.3</v>
      </c>
      <c r="I125" s="13"/>
      <c r="J125" s="13">
        <v>12</v>
      </c>
      <c r="K125" s="15">
        <f t="shared" si="3"/>
        <v>0</v>
      </c>
      <c r="L125" s="13" t="s">
        <v>12</v>
      </c>
      <c r="M125" s="16" t="s">
        <v>14</v>
      </c>
    </row>
    <row r="126" spans="1:13" s="17" customFormat="1" ht="19.899999999999999" customHeight="1" x14ac:dyDescent="0.2">
      <c r="A126" s="12">
        <v>114</v>
      </c>
      <c r="B126" s="89" t="s">
        <v>271</v>
      </c>
      <c r="C126" s="89" t="s">
        <v>272</v>
      </c>
      <c r="D126" s="89" t="s">
        <v>7</v>
      </c>
      <c r="E126" s="90">
        <v>78249</v>
      </c>
      <c r="F126" s="89" t="s">
        <v>10</v>
      </c>
      <c r="G126" s="89" t="s">
        <v>48</v>
      </c>
      <c r="H126" s="91">
        <v>3.4</v>
      </c>
      <c r="I126" s="33"/>
      <c r="J126" s="13">
        <v>12</v>
      </c>
      <c r="K126" s="15">
        <f t="shared" si="3"/>
        <v>0</v>
      </c>
      <c r="L126" s="33" t="s">
        <v>24</v>
      </c>
      <c r="M126" s="34" t="s">
        <v>13</v>
      </c>
    </row>
    <row r="127" spans="1:13" s="17" customFormat="1" ht="19.899999999999999" customHeight="1" x14ac:dyDescent="0.2">
      <c r="A127" s="12">
        <v>115</v>
      </c>
      <c r="B127" s="79" t="s">
        <v>273</v>
      </c>
      <c r="C127" s="79" t="s">
        <v>274</v>
      </c>
      <c r="D127" s="86" t="s">
        <v>7</v>
      </c>
      <c r="E127" s="81">
        <v>78211</v>
      </c>
      <c r="F127" s="82" t="s">
        <v>10</v>
      </c>
      <c r="G127" s="79" t="s">
        <v>23</v>
      </c>
      <c r="H127" s="83">
        <v>0.54</v>
      </c>
      <c r="I127" s="13"/>
      <c r="J127" s="13">
        <v>12</v>
      </c>
      <c r="K127" s="15">
        <f t="shared" si="3"/>
        <v>0</v>
      </c>
      <c r="L127" s="13" t="s">
        <v>12</v>
      </c>
      <c r="M127" s="16" t="s">
        <v>14</v>
      </c>
    </row>
    <row r="128" spans="1:13" s="17" customFormat="1" ht="19.899999999999999" customHeight="1" x14ac:dyDescent="0.2">
      <c r="A128" s="12">
        <v>116</v>
      </c>
      <c r="B128" s="84" t="s">
        <v>275</v>
      </c>
      <c r="C128" s="84" t="s">
        <v>276</v>
      </c>
      <c r="D128" s="84" t="s">
        <v>7</v>
      </c>
      <c r="E128" s="85">
        <v>78256</v>
      </c>
      <c r="F128" s="84" t="s">
        <v>10</v>
      </c>
      <c r="G128" s="84" t="s">
        <v>48</v>
      </c>
      <c r="H128" s="83">
        <v>0.37</v>
      </c>
      <c r="I128" s="18"/>
      <c r="J128" s="13">
        <v>12</v>
      </c>
      <c r="K128" s="15">
        <f t="shared" si="3"/>
        <v>0</v>
      </c>
      <c r="L128" s="18" t="s">
        <v>24</v>
      </c>
      <c r="M128" s="16" t="s">
        <v>13</v>
      </c>
    </row>
    <row r="129" spans="1:13" s="17" customFormat="1" ht="19.899999999999999" customHeight="1" x14ac:dyDescent="0.2">
      <c r="A129" s="12">
        <v>117</v>
      </c>
      <c r="B129" s="79" t="s">
        <v>277</v>
      </c>
      <c r="C129" s="79" t="s">
        <v>278</v>
      </c>
      <c r="D129" s="79" t="s">
        <v>11</v>
      </c>
      <c r="E129" s="81">
        <v>78112</v>
      </c>
      <c r="F129" s="82" t="s">
        <v>10</v>
      </c>
      <c r="G129" s="79" t="s">
        <v>64</v>
      </c>
      <c r="H129" s="83">
        <v>1.81</v>
      </c>
      <c r="I129" s="13"/>
      <c r="J129" s="13">
        <v>12</v>
      </c>
      <c r="K129" s="15">
        <f t="shared" si="3"/>
        <v>0</v>
      </c>
      <c r="L129" s="13" t="s">
        <v>8</v>
      </c>
      <c r="M129" s="16" t="s">
        <v>14</v>
      </c>
    </row>
    <row r="130" spans="1:13" s="17" customFormat="1" ht="19.899999999999999" customHeight="1" x14ac:dyDescent="0.2">
      <c r="A130" s="12">
        <v>118</v>
      </c>
      <c r="B130" s="79" t="s">
        <v>279</v>
      </c>
      <c r="C130" s="79" t="s">
        <v>280</v>
      </c>
      <c r="D130" s="79" t="s">
        <v>11</v>
      </c>
      <c r="E130" s="81">
        <v>78112</v>
      </c>
      <c r="F130" s="82" t="s">
        <v>10</v>
      </c>
      <c r="G130" s="79" t="s">
        <v>19</v>
      </c>
      <c r="H130" s="83">
        <v>2.36</v>
      </c>
      <c r="I130" s="13"/>
      <c r="J130" s="13">
        <v>12</v>
      </c>
      <c r="K130" s="15">
        <f t="shared" si="3"/>
        <v>0</v>
      </c>
      <c r="L130" s="13" t="s">
        <v>8</v>
      </c>
      <c r="M130" s="16" t="s">
        <v>14</v>
      </c>
    </row>
    <row r="131" spans="1:13" s="17" customFormat="1" ht="19.899999999999999" customHeight="1" x14ac:dyDescent="0.2">
      <c r="A131" s="12">
        <v>119</v>
      </c>
      <c r="B131" s="79" t="s">
        <v>281</v>
      </c>
      <c r="C131" s="79" t="s">
        <v>282</v>
      </c>
      <c r="D131" s="79" t="s">
        <v>11</v>
      </c>
      <c r="E131" s="81">
        <v>78112</v>
      </c>
      <c r="F131" s="82" t="s">
        <v>10</v>
      </c>
      <c r="G131" s="79" t="s">
        <v>130</v>
      </c>
      <c r="H131" s="83">
        <v>1.63</v>
      </c>
      <c r="I131" s="13"/>
      <c r="J131" s="13">
        <v>12</v>
      </c>
      <c r="K131" s="15">
        <f t="shared" si="3"/>
        <v>0</v>
      </c>
      <c r="L131" s="13" t="s">
        <v>8</v>
      </c>
      <c r="M131" s="16" t="s">
        <v>14</v>
      </c>
    </row>
    <row r="132" spans="1:13" s="17" customFormat="1" ht="19.899999999999999" customHeight="1" x14ac:dyDescent="0.2">
      <c r="A132" s="12">
        <v>120</v>
      </c>
      <c r="B132" s="84" t="s">
        <v>283</v>
      </c>
      <c r="C132" s="84" t="s">
        <v>284</v>
      </c>
      <c r="D132" s="84" t="s">
        <v>7</v>
      </c>
      <c r="E132" s="85">
        <v>78073</v>
      </c>
      <c r="F132" s="84" t="s">
        <v>10</v>
      </c>
      <c r="G132" s="84" t="s">
        <v>27</v>
      </c>
      <c r="H132" s="83">
        <v>1.1000000000000001</v>
      </c>
      <c r="I132" s="18"/>
      <c r="J132" s="13">
        <v>12</v>
      </c>
      <c r="K132" s="15">
        <f t="shared" si="3"/>
        <v>0</v>
      </c>
      <c r="L132" s="18" t="s">
        <v>12</v>
      </c>
      <c r="M132" s="16" t="s">
        <v>13</v>
      </c>
    </row>
    <row r="133" spans="1:13" s="17" customFormat="1" ht="19.899999999999999" customHeight="1" x14ac:dyDescent="0.2">
      <c r="A133" s="12">
        <v>121</v>
      </c>
      <c r="B133" s="84" t="s">
        <v>285</v>
      </c>
      <c r="C133" s="84" t="s">
        <v>286</v>
      </c>
      <c r="D133" s="84" t="s">
        <v>7</v>
      </c>
      <c r="E133" s="85">
        <v>78233</v>
      </c>
      <c r="F133" s="84" t="s">
        <v>10</v>
      </c>
      <c r="G133" s="84" t="s">
        <v>27</v>
      </c>
      <c r="H133" s="83">
        <v>2.27</v>
      </c>
      <c r="I133" s="18"/>
      <c r="J133" s="13">
        <v>12</v>
      </c>
      <c r="K133" s="15">
        <f t="shared" si="3"/>
        <v>0</v>
      </c>
      <c r="L133" s="18" t="s">
        <v>28</v>
      </c>
      <c r="M133" s="16" t="s">
        <v>13</v>
      </c>
    </row>
    <row r="134" spans="1:13" s="17" customFormat="1" ht="19.899999999999999" customHeight="1" x14ac:dyDescent="0.2">
      <c r="A134" s="12">
        <v>122</v>
      </c>
      <c r="B134" s="87" t="s">
        <v>287</v>
      </c>
      <c r="C134" s="87" t="s">
        <v>287</v>
      </c>
      <c r="D134" s="86" t="s">
        <v>7</v>
      </c>
      <c r="E134" s="81">
        <v>78254</v>
      </c>
      <c r="F134" s="82" t="s">
        <v>10</v>
      </c>
      <c r="G134" s="79" t="s">
        <v>288</v>
      </c>
      <c r="H134" s="83">
        <v>0.16</v>
      </c>
      <c r="I134" s="13"/>
      <c r="J134" s="13">
        <v>12</v>
      </c>
      <c r="K134" s="15">
        <f t="shared" si="3"/>
        <v>0</v>
      </c>
      <c r="L134" s="13" t="s">
        <v>24</v>
      </c>
      <c r="M134" s="16" t="s">
        <v>14</v>
      </c>
    </row>
    <row r="135" spans="1:13" ht="19.899999999999999" customHeight="1" x14ac:dyDescent="0.2">
      <c r="A135" s="12">
        <v>123</v>
      </c>
      <c r="B135" s="103" t="s">
        <v>289</v>
      </c>
      <c r="C135" s="103" t="s">
        <v>290</v>
      </c>
      <c r="D135" s="104" t="s">
        <v>7</v>
      </c>
      <c r="E135" s="105">
        <v>78264</v>
      </c>
      <c r="F135" s="106" t="s">
        <v>10</v>
      </c>
      <c r="G135" s="103" t="s">
        <v>288</v>
      </c>
      <c r="H135" s="91">
        <v>0.28000000000000003</v>
      </c>
      <c r="I135" s="51"/>
      <c r="J135" s="13">
        <v>12</v>
      </c>
      <c r="K135" s="15">
        <f t="shared" si="3"/>
        <v>0</v>
      </c>
      <c r="L135" s="51" t="s">
        <v>12</v>
      </c>
      <c r="M135" s="34" t="s">
        <v>14</v>
      </c>
    </row>
    <row r="136" spans="1:13" ht="19.899999999999999" customHeight="1" x14ac:dyDescent="0.2">
      <c r="A136" s="52"/>
      <c r="B136" s="53"/>
      <c r="C136" s="53"/>
      <c r="D136" s="54"/>
      <c r="E136" s="55"/>
      <c r="F136" s="56"/>
      <c r="G136" s="57" t="s">
        <v>300</v>
      </c>
      <c r="H136" s="58">
        <f>SUM(H4:H135)</f>
        <v>142.27000000000004</v>
      </c>
      <c r="I136" s="59" t="s">
        <v>308</v>
      </c>
      <c r="J136" s="60"/>
      <c r="K136" s="61">
        <f>SUM(K108:K135)</f>
        <v>0</v>
      </c>
      <c r="L136" s="53"/>
      <c r="M136" s="62"/>
    </row>
    <row r="137" spans="1:13" s="67" customFormat="1" ht="19.899999999999999" customHeight="1" x14ac:dyDescent="0.2">
      <c r="A137" s="52"/>
      <c r="B137" s="53"/>
      <c r="C137" s="53"/>
      <c r="D137" s="54"/>
      <c r="E137" s="55"/>
      <c r="F137" s="56"/>
      <c r="G137" s="63"/>
      <c r="H137" s="64"/>
      <c r="I137" s="65"/>
      <c r="J137" s="65"/>
      <c r="K137" s="66"/>
      <c r="L137" s="53"/>
      <c r="M137" s="62"/>
    </row>
    <row r="138" spans="1:13" ht="19.899999999999999" customHeight="1" x14ac:dyDescent="0.2">
      <c r="A138" s="52"/>
      <c r="G138" s="4" t="s">
        <v>316</v>
      </c>
      <c r="H138" s="4"/>
      <c r="I138" s="68" t="s">
        <v>310</v>
      </c>
      <c r="J138" s="69"/>
      <c r="K138" s="70">
        <f>SUM(K36,K71,K105,K136)</f>
        <v>0</v>
      </c>
      <c r="L138" s="53"/>
      <c r="M138" s="62"/>
    </row>
    <row r="139" spans="1:13" ht="19.899999999999999" customHeight="1" x14ac:dyDescent="0.2">
      <c r="A139" s="52"/>
      <c r="G139" s="71" t="s">
        <v>322</v>
      </c>
      <c r="H139" s="72"/>
      <c r="I139" s="73" t="s">
        <v>323</v>
      </c>
      <c r="J139" s="74"/>
      <c r="K139" s="75" t="s">
        <v>324</v>
      </c>
      <c r="L139" s="53"/>
      <c r="M139" s="62"/>
    </row>
    <row r="140" spans="1:13" ht="19.899999999999999" customHeight="1" x14ac:dyDescent="0.2">
      <c r="G140" s="71" t="s">
        <v>319</v>
      </c>
      <c r="H140" s="72"/>
      <c r="I140" s="73" t="s">
        <v>320</v>
      </c>
      <c r="J140" s="74"/>
      <c r="K140" s="70" t="s">
        <v>321</v>
      </c>
      <c r="L140" s="76"/>
      <c r="M140" s="76"/>
    </row>
    <row r="141" spans="1:13" ht="19.899999999999999" customHeight="1" x14ac:dyDescent="0.2">
      <c r="G141" s="4" t="s">
        <v>317</v>
      </c>
      <c r="H141" s="4"/>
      <c r="I141" s="68" t="s">
        <v>318</v>
      </c>
      <c r="J141" s="69"/>
      <c r="K141" s="77">
        <v>0</v>
      </c>
    </row>
    <row r="142" spans="1:13" ht="19.899999999999999" customHeight="1" x14ac:dyDescent="0.2">
      <c r="G142" s="78"/>
      <c r="H142" s="78"/>
      <c r="I142" s="68" t="s">
        <v>311</v>
      </c>
      <c r="J142" s="69"/>
      <c r="K142" s="70">
        <f>K138+K141</f>
        <v>0</v>
      </c>
    </row>
  </sheetData>
  <sheetProtection algorithmName="SHA-512" hashValue="TAnsh+8hpIHv4fTp89a7qcVgr5AAOrzLgXtktDrGUJdSyaM6MNancM8zjokwSC0Zii0jtS9WauMSeixwYevfMA==" saltValue="QnVaHU9mNmAITuFEELedjA==" spinCount="100000" sheet="1" objects="1" scenarios="1"/>
  <mergeCells count="18">
    <mergeCell ref="B106:K106"/>
    <mergeCell ref="G138:H138"/>
    <mergeCell ref="B1:K1"/>
    <mergeCell ref="G141:H141"/>
    <mergeCell ref="G142:H142"/>
    <mergeCell ref="B71:H71"/>
    <mergeCell ref="I36:J36"/>
    <mergeCell ref="I71:J71"/>
    <mergeCell ref="I105:J105"/>
    <mergeCell ref="I136:J136"/>
    <mergeCell ref="B72:K72"/>
    <mergeCell ref="G139:H139"/>
    <mergeCell ref="G140:H140"/>
    <mergeCell ref="I139:J139"/>
    <mergeCell ref="I140:J140"/>
    <mergeCell ref="B2:K2"/>
    <mergeCell ref="B37:K37"/>
    <mergeCell ref="B105:H105"/>
  </mergeCells>
  <pageMargins left="0.7" right="0.7" top="0.75" bottom="0.75" header="0.3" footer="0.3"/>
  <pageSetup scale="88" orientation="landscape" r:id="rId1"/>
  <rowBreaks count="5" manualBreakCount="5">
    <brk id="27" max="16383" man="1"/>
    <brk id="54" max="16383" man="1"/>
    <brk id="83" max="10" man="1"/>
    <brk id="105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NON-ESCORT</vt:lpstr>
    </vt:vector>
  </TitlesOfParts>
  <Company>SAWS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DeLaCruz D</dc:creator>
  <cp:lastModifiedBy>Rosie Baiza</cp:lastModifiedBy>
  <cp:lastPrinted>2019-04-17T18:54:29Z</cp:lastPrinted>
  <dcterms:created xsi:type="dcterms:W3CDTF">2017-10-05T19:59:17Z</dcterms:created>
  <dcterms:modified xsi:type="dcterms:W3CDTF">2019-04-17T18:54:34Z</dcterms:modified>
</cp:coreProperties>
</file>